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20" windowWidth="20040" windowHeight="7455" activeTab="1"/>
  </bookViews>
  <sheets>
    <sheet name="Cay trong diem" sheetId="2" r:id="rId1"/>
    <sheet name="So ho mau" sheetId="1" r:id="rId2"/>
    <sheet name="Sheet3" sheetId="3" r:id="rId3"/>
  </sheets>
  <definedNames>
    <definedName name="_xlnm.Print_Titles" localSheetId="0">'Cay trong diem'!$A:$B,'Cay trong diem'!$3:$5</definedName>
    <definedName name="_xlnm.Print_Titles" localSheetId="1">'So ho mau'!$3:$5</definedName>
  </definedNames>
  <calcPr calcId="125725"/>
</workbook>
</file>

<file path=xl/calcChain.xml><?xml version="1.0" encoding="utf-8"?>
<calcChain xmlns="http://schemas.openxmlformats.org/spreadsheetml/2006/main">
  <c r="C75" i="1"/>
  <c r="C74"/>
  <c r="C73"/>
  <c r="C72"/>
  <c r="C71"/>
  <c r="C70"/>
  <c r="C69"/>
  <c r="C68"/>
  <c r="C67"/>
  <c r="C66"/>
  <c r="C65"/>
  <c r="C64"/>
  <c r="C63"/>
  <c r="C61"/>
  <c r="C60"/>
  <c r="C59"/>
  <c r="C58"/>
  <c r="C57"/>
  <c r="C56"/>
  <c r="C55" s="1"/>
  <c r="C54"/>
  <c r="C53"/>
  <c r="C52"/>
  <c r="C51"/>
  <c r="C50"/>
  <c r="C49" s="1"/>
  <c r="C48"/>
  <c r="C47"/>
  <c r="C46"/>
  <c r="C45"/>
  <c r="C44"/>
  <c r="C43"/>
  <c r="C42"/>
  <c r="C41"/>
  <c r="C40"/>
  <c r="C39"/>
  <c r="C38"/>
  <c r="C37"/>
  <c r="C36"/>
  <c r="C34" s="1"/>
  <c r="C35"/>
  <c r="C33"/>
  <c r="C32"/>
  <c r="C31"/>
  <c r="C30"/>
  <c r="C29"/>
  <c r="C28"/>
  <c r="C27"/>
  <c r="C26"/>
  <c r="C25"/>
  <c r="C24"/>
  <c r="C23"/>
  <c r="C22"/>
  <c r="C21"/>
  <c r="C20"/>
  <c r="C19" s="1"/>
  <c r="C18"/>
  <c r="C17"/>
  <c r="C16"/>
  <c r="C15"/>
  <c r="C14"/>
  <c r="C13"/>
  <c r="C12"/>
  <c r="C11"/>
  <c r="C10"/>
  <c r="C9"/>
  <c r="C8"/>
  <c r="G6"/>
  <c r="G7"/>
  <c r="G19"/>
  <c r="G34"/>
  <c r="G49"/>
  <c r="G55"/>
  <c r="G62"/>
  <c r="G75"/>
  <c r="G74"/>
  <c r="G73"/>
  <c r="G72"/>
  <c r="G71"/>
  <c r="G70"/>
  <c r="G69"/>
  <c r="G68"/>
  <c r="G67"/>
  <c r="G66"/>
  <c r="G65"/>
  <c r="G64"/>
  <c r="G63"/>
  <c r="G61"/>
  <c r="G60"/>
  <c r="G59"/>
  <c r="G58"/>
  <c r="G57"/>
  <c r="G56"/>
  <c r="G54"/>
  <c r="G53"/>
  <c r="G52"/>
  <c r="G51"/>
  <c r="G50"/>
  <c r="G48"/>
  <c r="G47"/>
  <c r="G46"/>
  <c r="G45"/>
  <c r="G44"/>
  <c r="G43"/>
  <c r="G42"/>
  <c r="G41"/>
  <c r="G40"/>
  <c r="G39"/>
  <c r="G38"/>
  <c r="G37"/>
  <c r="G36"/>
  <c r="G35"/>
  <c r="G33"/>
  <c r="G32"/>
  <c r="G31"/>
  <c r="G30"/>
  <c r="G29"/>
  <c r="G28"/>
  <c r="G27"/>
  <c r="G26"/>
  <c r="G25"/>
  <c r="G24"/>
  <c r="G23"/>
  <c r="G22"/>
  <c r="G21"/>
  <c r="G20"/>
  <c r="G18"/>
  <c r="G17"/>
  <c r="G16"/>
  <c r="G15"/>
  <c r="G14"/>
  <c r="G13"/>
  <c r="G12"/>
  <c r="G11"/>
  <c r="G10"/>
  <c r="G9"/>
  <c r="G8"/>
  <c r="D75" i="2"/>
  <c r="D74"/>
  <c r="D73"/>
  <c r="D72"/>
  <c r="D71"/>
  <c r="D70"/>
  <c r="D69"/>
  <c r="D68"/>
  <c r="D67"/>
  <c r="D66"/>
  <c r="D65"/>
  <c r="D64"/>
  <c r="D63"/>
  <c r="D61"/>
  <c r="D60"/>
  <c r="D59"/>
  <c r="D58"/>
  <c r="D57"/>
  <c r="D56"/>
  <c r="D54"/>
  <c r="D53"/>
  <c r="D52"/>
  <c r="D51"/>
  <c r="D50"/>
  <c r="D48"/>
  <c r="D47"/>
  <c r="D46"/>
  <c r="D45"/>
  <c r="D44"/>
  <c r="D43"/>
  <c r="D42"/>
  <c r="D41"/>
  <c r="D40"/>
  <c r="D39"/>
  <c r="D38"/>
  <c r="D37"/>
  <c r="D36"/>
  <c r="D35"/>
  <c r="D33"/>
  <c r="D32"/>
  <c r="D31"/>
  <c r="D30"/>
  <c r="D29"/>
  <c r="D28"/>
  <c r="D27"/>
  <c r="D26"/>
  <c r="D25"/>
  <c r="D24"/>
  <c r="D23"/>
  <c r="D22"/>
  <c r="D21"/>
  <c r="D20"/>
  <c r="D18"/>
  <c r="D17"/>
  <c r="D16"/>
  <c r="D15"/>
  <c r="D14"/>
  <c r="D13"/>
  <c r="D12"/>
  <c r="D11"/>
  <c r="D10"/>
  <c r="D9"/>
  <c r="D8"/>
  <c r="E6" i="1"/>
  <c r="F6"/>
  <c r="E62"/>
  <c r="F62"/>
  <c r="C62"/>
  <c r="E55"/>
  <c r="F55"/>
  <c r="E49"/>
  <c r="F49"/>
  <c r="E34"/>
  <c r="F34"/>
  <c r="E19"/>
  <c r="F19"/>
  <c r="E7"/>
  <c r="F7"/>
  <c r="C7" l="1"/>
  <c r="C6" s="1"/>
</calcChain>
</file>

<file path=xl/sharedStrings.xml><?xml version="1.0" encoding="utf-8"?>
<sst xmlns="http://schemas.openxmlformats.org/spreadsheetml/2006/main" count="1788" uniqueCount="121">
  <si>
    <r>
      <rPr>
        <b/>
        <u/>
        <sz val="14"/>
        <color theme="1"/>
        <rFont val="Times New Roman"/>
        <family val="1"/>
      </rPr>
      <t>Bảng 2</t>
    </r>
    <r>
      <rPr>
        <u/>
        <sz val="14"/>
        <color theme="1"/>
        <rFont val="Times New Roman"/>
        <family val="1"/>
      </rPr>
      <t xml:space="preserve">: </t>
    </r>
    <r>
      <rPr>
        <sz val="14"/>
        <color theme="1"/>
        <rFont val="Times New Roman"/>
        <family val="1"/>
      </rPr>
      <t xml:space="preserve"> PHÂN BỔ SỐ LƯỢNG HỘ MẪU</t>
    </r>
  </si>
  <si>
    <t>STT</t>
  </si>
  <si>
    <t>Tên tỉnh</t>
  </si>
  <si>
    <t xml:space="preserve">Tổng số hộ mẫu </t>
  </si>
  <si>
    <t>Cây trọng điểm</t>
  </si>
  <si>
    <t>Số hộ mẫu cây lâu năm khác</t>
  </si>
  <si>
    <t>Số cây</t>
  </si>
  <si>
    <t>Số hộ mẫu</t>
  </si>
  <si>
    <t>A</t>
  </si>
  <si>
    <t>B</t>
  </si>
  <si>
    <t>1=3+4</t>
  </si>
  <si>
    <t>CẢ NƯỚC</t>
  </si>
  <si>
    <t>Đồng bằng sông Hồng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</si>
  <si>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</si>
  <si>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</si>
  <si>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</si>
  <si>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</si>
  <si>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</si>
  <si>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</si>
  <si>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</si>
  <si>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>Thái Bình</t>
  </si>
  <si>
    <t>Hà Nam</t>
  </si>
  <si>
    <t>Nam Định</t>
  </si>
  <si>
    <t>Ninh Bình</t>
  </si>
  <si>
    <t>Trung du và miền núi phía Bắc</t>
  </si>
  <si>
    <t>Hà Giang</t>
  </si>
  <si>
    <t>Cao Bằng</t>
  </si>
  <si>
    <t>Bắc Kạn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</si>
  <si>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</si>
  <si>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</si>
  <si>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</si>
  <si>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</si>
  <si>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</si>
  <si>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</si>
  <si>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</si>
  <si>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</si>
  <si>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</si>
  <si>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</si>
  <si>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Hoà Bình</t>
  </si>
  <si>
    <t>Bắc Trung Bộ và Duyên hải miền Trung</t>
  </si>
  <si>
    <t>Thanh Hoá</t>
  </si>
  <si>
    <t>Nghệ An</t>
  </si>
  <si>
    <t>Hà Tĩnh</t>
  </si>
  <si>
    <t>Quảng Bình</t>
  </si>
  <si>
    <t>Quảng Trị</t>
  </si>
  <si>
    <t>Thừa Thiên - Huế</t>
  </si>
  <si>
    <t>Đà Nẵng</t>
  </si>
  <si>
    <t>Quảng Nam</t>
  </si>
  <si>
    <t>Quảng Ngãi</t>
  </si>
  <si>
    <t>Bình Định</t>
  </si>
  <si>
    <t>Phú Yên</t>
  </si>
  <si>
    <t>Khánh Hoà</t>
  </si>
  <si>
    <t>Ninh Thuận</t>
  </si>
  <si>
    <t>Bình Thuận</t>
  </si>
  <si>
    <t>Tây Nguyên</t>
  </si>
  <si>
    <t>Kon Tum</t>
  </si>
  <si>
    <t>Gia Lai</t>
  </si>
  <si>
    <t>Đăk Lăk</t>
  </si>
  <si>
    <t>Đăk Nông</t>
  </si>
  <si>
    <t>Lâm Đồng</t>
  </si>
  <si>
    <t>Đông Nam Bộ</t>
  </si>
  <si>
    <t>Bình Phước</t>
  </si>
  <si>
    <t>Tây Ninh</t>
  </si>
  <si>
    <t>Bình Dương</t>
  </si>
  <si>
    <t>Đồng Nai</t>
  </si>
  <si>
    <t>Bà Rịa - Vũng Tàu</t>
  </si>
  <si>
    <t>TP Hồ Chí Minh</t>
  </si>
  <si>
    <t>Đồng bằng sông Cửu Long</t>
  </si>
  <si>
    <t>Long An</t>
  </si>
  <si>
    <t>Tiền Giang</t>
  </si>
  <si>
    <t>Bến Tre</t>
  </si>
  <si>
    <t>Trà Vinh</t>
  </si>
  <si>
    <t>Vĩnh Long</t>
  </si>
  <si>
    <t>Đồng Tháp</t>
  </si>
  <si>
    <t>An Giang</t>
  </si>
  <si>
    <t>Kiên Giang</t>
  </si>
  <si>
    <t>Cần Thơ</t>
  </si>
  <si>
    <t>Hậu Giang</t>
  </si>
  <si>
    <t>Sóc Trăng</t>
  </si>
  <si>
    <t>Bạc Liêu</t>
  </si>
  <si>
    <t>Cà Mau</t>
  </si>
  <si>
    <r>
      <rPr>
        <b/>
        <u/>
        <sz val="14"/>
        <color theme="1"/>
        <rFont val="Times New Roman"/>
        <family val="1"/>
      </rPr>
      <t>Bảng 01</t>
    </r>
    <r>
      <rPr>
        <b/>
        <sz val="14"/>
        <color theme="1"/>
        <rFont val="Times New Roman"/>
        <family val="1"/>
      </rPr>
      <t>:</t>
    </r>
    <r>
      <rPr>
        <sz val="12"/>
        <color theme="1"/>
        <rFont val="Times New Roman"/>
        <family val="2"/>
      </rPr>
      <t xml:space="preserve"> LOẠI CÂY LÂU NĂM TRỌNG ĐIỂM TRUNG ƯƠNG CHỌN CHO CÁC TỈNH</t>
    </r>
  </si>
  <si>
    <t>Tổng số cây trọng điểm tỉnh phải thực hiện</t>
  </si>
  <si>
    <t>Số cây trọng điểm TW chọn cố định</t>
  </si>
  <si>
    <t>Trong đó</t>
  </si>
  <si>
    <t>NHO</t>
  </si>
  <si>
    <t>XOÀI</t>
  </si>
  <si>
    <t>CHUỐI</t>
  </si>
  <si>
    <t>THANH LONG</t>
  </si>
  <si>
    <t>DỨA</t>
  </si>
  <si>
    <t>SẦU RIÊNG</t>
  </si>
  <si>
    <t>NA</t>
  </si>
  <si>
    <t>MĂNG CỤT</t>
  </si>
  <si>
    <t>ĐU ĐỦ</t>
  </si>
  <si>
    <t>MÍT</t>
  </si>
  <si>
    <t>ỔI</t>
  </si>
  <si>
    <t>VÚ SỮA</t>
  </si>
  <si>
    <t>HỒNG XIÊM</t>
  </si>
  <si>
    <t>BƠ</t>
  </si>
  <si>
    <t>CAM</t>
  </si>
  <si>
    <t>QUÝT</t>
  </si>
  <si>
    <t>CHANH</t>
  </si>
  <si>
    <t>BƯỞI, BÒNG</t>
  </si>
  <si>
    <t>TÁO</t>
  </si>
  <si>
    <t>MẬN</t>
  </si>
  <si>
    <t>HỒNG</t>
  </si>
  <si>
    <t>NHÃN</t>
  </si>
  <si>
    <t>VẢI</t>
  </si>
  <si>
    <t>CHÔM CHÔM</t>
  </si>
  <si>
    <t>DỪA</t>
  </si>
  <si>
    <t>ĐIỀU</t>
  </si>
  <si>
    <t>HỒ TIÊU</t>
  </si>
  <si>
    <t>CAO SU</t>
  </si>
  <si>
    <t>CÀ PHÊ</t>
  </si>
  <si>
    <t>CHÈ BÚP</t>
  </si>
  <si>
    <t>HỒI</t>
  </si>
  <si>
    <t>CA CAO</t>
  </si>
  <si>
    <t>Số tỉnh chọn</t>
  </si>
  <si>
    <t/>
  </si>
  <si>
    <t>Số cây trọng điểm CTK chọn</t>
  </si>
  <si>
    <t>Số hộ mẫu điều tra chi phí</t>
  </si>
</sst>
</file>

<file path=xl/styles.xml><?xml version="1.0" encoding="utf-8"?>
<styleSheet xmlns="http://schemas.openxmlformats.org/spreadsheetml/2006/main">
  <fonts count="15">
    <font>
      <sz val="14"/>
      <color theme="1"/>
      <name val="Times New Roman"/>
      <family val="2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.VnTime"/>
      <family val="2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2"/>
    </font>
    <font>
      <sz val="6"/>
      <color theme="1"/>
      <name val="Times New Roman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10" fillId="0" borderId="0" xfId="0" applyFont="1"/>
    <xf numFmtId="0" fontId="11" fillId="0" borderId="0" xfId="0" applyFont="1" applyFill="1"/>
    <xf numFmtId="0" fontId="12" fillId="0" borderId="0" xfId="0" applyFont="1"/>
    <xf numFmtId="0" fontId="10" fillId="0" borderId="0" xfId="0" applyFont="1" applyFill="1"/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0" fillId="0" borderId="8" xfId="0" applyFont="1" applyBorder="1"/>
    <xf numFmtId="0" fontId="14" fillId="0" borderId="8" xfId="0" applyFont="1" applyBorder="1" applyAlignment="1">
      <alignment wrapText="1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0" fillId="0" borderId="8" xfId="0" applyFont="1" applyFill="1" applyBorder="1"/>
    <xf numFmtId="0" fontId="12" fillId="0" borderId="8" xfId="0" applyFont="1" applyBorder="1"/>
    <xf numFmtId="0" fontId="14" fillId="0" borderId="8" xfId="0" applyFont="1" applyBorder="1"/>
    <xf numFmtId="0" fontId="4" fillId="0" borderId="7" xfId="0" applyFont="1" applyBorder="1"/>
    <xf numFmtId="0" fontId="6" fillId="0" borderId="7" xfId="1" applyFont="1" applyFill="1" applyBorder="1" applyProtection="1">
      <protection hidden="1"/>
    </xf>
    <xf numFmtId="0" fontId="4" fillId="0" borderId="8" xfId="0" applyFont="1" applyBorder="1"/>
    <xf numFmtId="0" fontId="4" fillId="0" borderId="8" xfId="0" applyFont="1" applyBorder="1" applyAlignment="1">
      <alignment wrapText="1"/>
    </xf>
    <xf numFmtId="0" fontId="6" fillId="0" borderId="8" xfId="1" applyFont="1" applyFill="1" applyBorder="1" applyProtection="1">
      <protection hidden="1"/>
    </xf>
    <xf numFmtId="0" fontId="7" fillId="0" borderId="8" xfId="0" applyFont="1" applyBorder="1"/>
    <xf numFmtId="0" fontId="8" fillId="0" borderId="8" xfId="1" applyFont="1" applyFill="1" applyBorder="1" applyProtection="1">
      <protection hidden="1"/>
    </xf>
    <xf numFmtId="0" fontId="0" fillId="0" borderId="8" xfId="0" applyBorder="1"/>
    <xf numFmtId="0" fontId="7" fillId="0" borderId="9" xfId="0" applyFont="1" applyBorder="1"/>
    <xf numFmtId="0" fontId="8" fillId="0" borderId="9" xfId="1" applyFont="1" applyFill="1" applyBorder="1" applyProtection="1">
      <protection hidden="1"/>
    </xf>
    <xf numFmtId="0" fontId="0" fillId="0" borderId="9" xfId="0" applyBorder="1"/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Normal" xfId="0" builtinId="0"/>
    <cellStyle name="Normal_uoc0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3" sqref="F3:AK3"/>
    </sheetView>
  </sheetViews>
  <sheetFormatPr defaultColWidth="8.88671875" defaultRowHeight="15.75"/>
  <cols>
    <col min="1" max="1" width="4.33203125" style="7" customWidth="1"/>
    <col min="2" max="2" width="13.88671875" style="10" customWidth="1"/>
    <col min="3" max="3" width="7.21875" style="10" customWidth="1"/>
    <col min="4" max="4" width="5.33203125" style="10" customWidth="1"/>
    <col min="5" max="5" width="7.33203125" style="9" customWidth="1"/>
    <col min="6" max="37" width="4.77734375" style="9" customWidth="1"/>
    <col min="38" max="16384" width="8.88671875" style="7"/>
  </cols>
  <sheetData>
    <row r="1" spans="1:37" ht="20.100000000000001" customHeight="1">
      <c r="C1" s="8" t="s">
        <v>81</v>
      </c>
      <c r="D1" s="8"/>
    </row>
    <row r="2" spans="1:37" ht="20.100000000000001" customHeight="1"/>
    <row r="3" spans="1:37" ht="19.5" customHeight="1">
      <c r="A3" s="38" t="s">
        <v>1</v>
      </c>
      <c r="B3" s="38" t="s">
        <v>2</v>
      </c>
      <c r="C3" s="40" t="s">
        <v>82</v>
      </c>
      <c r="D3" s="40" t="s">
        <v>119</v>
      </c>
      <c r="E3" s="40" t="s">
        <v>83</v>
      </c>
      <c r="F3" s="42" t="s">
        <v>84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4"/>
    </row>
    <row r="4" spans="1:37" ht="63" customHeight="1">
      <c r="A4" s="39"/>
      <c r="B4" s="39"/>
      <c r="C4" s="41"/>
      <c r="D4" s="41"/>
      <c r="E4" s="41"/>
      <c r="F4" s="11" t="s">
        <v>85</v>
      </c>
      <c r="G4" s="12" t="s">
        <v>86</v>
      </c>
      <c r="H4" s="12" t="s">
        <v>87</v>
      </c>
      <c r="I4" s="12" t="s">
        <v>88</v>
      </c>
      <c r="J4" s="12" t="s">
        <v>89</v>
      </c>
      <c r="K4" s="12" t="s">
        <v>90</v>
      </c>
      <c r="L4" s="12" t="s">
        <v>91</v>
      </c>
      <c r="M4" s="12" t="s">
        <v>92</v>
      </c>
      <c r="N4" s="12" t="s">
        <v>93</v>
      </c>
      <c r="O4" s="12" t="s">
        <v>94</v>
      </c>
      <c r="P4" s="12" t="s">
        <v>95</v>
      </c>
      <c r="Q4" s="12" t="s">
        <v>96</v>
      </c>
      <c r="R4" s="12" t="s">
        <v>97</v>
      </c>
      <c r="S4" s="12" t="s">
        <v>98</v>
      </c>
      <c r="T4" s="12" t="s">
        <v>99</v>
      </c>
      <c r="U4" s="12" t="s">
        <v>100</v>
      </c>
      <c r="V4" s="12" t="s">
        <v>101</v>
      </c>
      <c r="W4" s="12" t="s">
        <v>102</v>
      </c>
      <c r="X4" s="12" t="s">
        <v>103</v>
      </c>
      <c r="Y4" s="12" t="s">
        <v>104</v>
      </c>
      <c r="Z4" s="12" t="s">
        <v>105</v>
      </c>
      <c r="AA4" s="12" t="s">
        <v>106</v>
      </c>
      <c r="AB4" s="12" t="s">
        <v>107</v>
      </c>
      <c r="AC4" s="12" t="s">
        <v>108</v>
      </c>
      <c r="AD4" s="12" t="s">
        <v>109</v>
      </c>
      <c r="AE4" s="12" t="s">
        <v>110</v>
      </c>
      <c r="AF4" s="12" t="s">
        <v>111</v>
      </c>
      <c r="AG4" s="12" t="s">
        <v>112</v>
      </c>
      <c r="AH4" s="12" t="s">
        <v>113</v>
      </c>
      <c r="AI4" s="12" t="s">
        <v>114</v>
      </c>
      <c r="AJ4" s="12" t="s">
        <v>115</v>
      </c>
      <c r="AK4" s="12" t="s">
        <v>116</v>
      </c>
    </row>
    <row r="5" spans="1:37" ht="18" customHeight="1">
      <c r="A5" s="13" t="s">
        <v>8</v>
      </c>
      <c r="B5" s="13" t="s">
        <v>9</v>
      </c>
      <c r="C5" s="13"/>
      <c r="D5" s="13"/>
      <c r="E5" s="14">
        <v>1</v>
      </c>
      <c r="F5" s="15">
        <v>2</v>
      </c>
      <c r="G5" s="14">
        <v>3</v>
      </c>
      <c r="H5" s="15">
        <v>4</v>
      </c>
      <c r="I5" s="14">
        <v>5</v>
      </c>
      <c r="J5" s="15">
        <v>6</v>
      </c>
      <c r="K5" s="14">
        <v>7</v>
      </c>
      <c r="L5" s="15">
        <v>8</v>
      </c>
      <c r="M5" s="14">
        <v>9</v>
      </c>
      <c r="N5" s="15">
        <v>10</v>
      </c>
      <c r="O5" s="14">
        <v>11</v>
      </c>
      <c r="P5" s="15">
        <v>12</v>
      </c>
      <c r="Q5" s="14">
        <v>13</v>
      </c>
      <c r="R5" s="15">
        <v>14</v>
      </c>
      <c r="S5" s="14">
        <v>15</v>
      </c>
      <c r="T5" s="15">
        <v>16</v>
      </c>
      <c r="U5" s="14">
        <v>17</v>
      </c>
      <c r="V5" s="15">
        <v>18</v>
      </c>
      <c r="W5" s="14">
        <v>19</v>
      </c>
      <c r="X5" s="15">
        <v>20</v>
      </c>
      <c r="Y5" s="14">
        <v>21</v>
      </c>
      <c r="Z5" s="15">
        <v>22</v>
      </c>
      <c r="AA5" s="14">
        <v>23</v>
      </c>
      <c r="AB5" s="15">
        <v>24</v>
      </c>
      <c r="AC5" s="14">
        <v>25</v>
      </c>
      <c r="AD5" s="15">
        <v>26</v>
      </c>
      <c r="AE5" s="14">
        <v>27</v>
      </c>
      <c r="AF5" s="15">
        <v>28</v>
      </c>
      <c r="AG5" s="14">
        <v>29</v>
      </c>
      <c r="AH5" s="15">
        <v>30</v>
      </c>
      <c r="AI5" s="14">
        <v>31</v>
      </c>
      <c r="AJ5" s="15">
        <v>32</v>
      </c>
      <c r="AK5" s="14">
        <v>33</v>
      </c>
    </row>
    <row r="6" spans="1:37" ht="18" customHeight="1">
      <c r="A6" s="16"/>
      <c r="B6" s="17" t="s">
        <v>117</v>
      </c>
      <c r="C6" s="17"/>
      <c r="D6" s="17"/>
      <c r="E6" s="18"/>
      <c r="F6" s="19">
        <v>1</v>
      </c>
      <c r="G6" s="19">
        <v>15</v>
      </c>
      <c r="H6" s="19">
        <v>36</v>
      </c>
      <c r="I6" s="19">
        <v>3</v>
      </c>
      <c r="J6" s="19">
        <v>8</v>
      </c>
      <c r="K6" s="19">
        <v>11</v>
      </c>
      <c r="L6" s="19">
        <v>4</v>
      </c>
      <c r="M6" s="19">
        <v>4</v>
      </c>
      <c r="N6" s="19">
        <v>0</v>
      </c>
      <c r="O6" s="19">
        <v>0</v>
      </c>
      <c r="P6" s="19">
        <v>0</v>
      </c>
      <c r="Q6" s="19">
        <v>3</v>
      </c>
      <c r="R6" s="19">
        <v>1</v>
      </c>
      <c r="S6" s="19">
        <v>4</v>
      </c>
      <c r="T6" s="19">
        <v>18</v>
      </c>
      <c r="U6" s="19">
        <v>4</v>
      </c>
      <c r="V6" s="19">
        <v>4</v>
      </c>
      <c r="W6" s="19">
        <v>17</v>
      </c>
      <c r="X6" s="19">
        <v>1</v>
      </c>
      <c r="Y6" s="19">
        <v>3</v>
      </c>
      <c r="Z6" s="19">
        <v>3</v>
      </c>
      <c r="AA6" s="19">
        <v>13</v>
      </c>
      <c r="AB6" s="19">
        <v>2</v>
      </c>
      <c r="AC6" s="19">
        <v>4</v>
      </c>
      <c r="AD6" s="19">
        <v>18</v>
      </c>
      <c r="AE6" s="19">
        <v>15</v>
      </c>
      <c r="AF6" s="19">
        <v>11</v>
      </c>
      <c r="AG6" s="19">
        <v>21</v>
      </c>
      <c r="AH6" s="19">
        <v>11</v>
      </c>
      <c r="AI6" s="19">
        <v>18</v>
      </c>
      <c r="AJ6" s="19">
        <v>2</v>
      </c>
      <c r="AK6" s="19">
        <v>7</v>
      </c>
    </row>
    <row r="7" spans="1:37" ht="29.25">
      <c r="A7" s="20"/>
      <c r="B7" s="21" t="s">
        <v>12</v>
      </c>
      <c r="C7" s="21"/>
      <c r="D7" s="21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</row>
    <row r="8" spans="1:37" ht="15.95" customHeight="1">
      <c r="A8" s="20">
        <v>1</v>
      </c>
      <c r="B8" s="24" t="s">
        <v>13</v>
      </c>
      <c r="C8" s="24">
        <v>12</v>
      </c>
      <c r="D8" s="24">
        <f>C8-E8</f>
        <v>8</v>
      </c>
      <c r="E8" s="25">
        <v>4</v>
      </c>
      <c r="F8" s="25" t="s">
        <v>118</v>
      </c>
      <c r="G8" s="25" t="s">
        <v>118</v>
      </c>
      <c r="H8" s="25">
        <v>1</v>
      </c>
      <c r="I8" s="25" t="s">
        <v>118</v>
      </c>
      <c r="J8" s="25" t="s">
        <v>118</v>
      </c>
      <c r="K8" s="25" t="s">
        <v>118</v>
      </c>
      <c r="L8" s="25" t="s">
        <v>118</v>
      </c>
      <c r="M8" s="25" t="s">
        <v>118</v>
      </c>
      <c r="N8" s="25"/>
      <c r="O8" s="25"/>
      <c r="P8" s="25"/>
      <c r="Q8" s="25"/>
      <c r="R8" s="25"/>
      <c r="S8" s="25" t="s">
        <v>118</v>
      </c>
      <c r="T8" s="25" t="s">
        <v>118</v>
      </c>
      <c r="U8" s="25" t="s">
        <v>118</v>
      </c>
      <c r="V8" s="25"/>
      <c r="W8" s="25">
        <v>1</v>
      </c>
      <c r="X8" s="25"/>
      <c r="Y8" s="25" t="s">
        <v>118</v>
      </c>
      <c r="Z8" s="25" t="s">
        <v>118</v>
      </c>
      <c r="AA8" s="25">
        <v>1</v>
      </c>
      <c r="AB8" s="25" t="s">
        <v>118</v>
      </c>
      <c r="AC8" s="25" t="s">
        <v>118</v>
      </c>
      <c r="AD8" s="25" t="s">
        <v>118</v>
      </c>
      <c r="AE8" s="25" t="s">
        <v>118</v>
      </c>
      <c r="AF8" s="25" t="s">
        <v>118</v>
      </c>
      <c r="AG8" s="25" t="s">
        <v>118</v>
      </c>
      <c r="AH8" s="25" t="s">
        <v>118</v>
      </c>
      <c r="AI8" s="25">
        <v>1</v>
      </c>
      <c r="AJ8" s="25" t="s">
        <v>118</v>
      </c>
      <c r="AK8" s="25" t="s">
        <v>118</v>
      </c>
    </row>
    <row r="9" spans="1:37" ht="15.95" customHeight="1">
      <c r="A9" s="20">
        <v>2</v>
      </c>
      <c r="B9" s="24" t="s">
        <v>14</v>
      </c>
      <c r="C9" s="24">
        <v>5</v>
      </c>
      <c r="D9" s="24">
        <f t="shared" ref="D9:D18" si="0">C9-E9</f>
        <v>4</v>
      </c>
      <c r="E9" s="25">
        <v>1</v>
      </c>
      <c r="F9" s="25" t="s">
        <v>118</v>
      </c>
      <c r="G9" s="25" t="s">
        <v>118</v>
      </c>
      <c r="H9" s="25">
        <v>1</v>
      </c>
      <c r="I9" s="25" t="s">
        <v>118</v>
      </c>
      <c r="J9" s="25" t="s">
        <v>118</v>
      </c>
      <c r="K9" s="25" t="s">
        <v>118</v>
      </c>
      <c r="L9" s="25" t="s">
        <v>118</v>
      </c>
      <c r="M9" s="25" t="s">
        <v>118</v>
      </c>
      <c r="N9" s="25"/>
      <c r="O9" s="25" t="s">
        <v>118</v>
      </c>
      <c r="P9" s="25" t="s">
        <v>118</v>
      </c>
      <c r="Q9" s="25" t="s">
        <v>118</v>
      </c>
      <c r="R9" s="25" t="s">
        <v>118</v>
      </c>
      <c r="S9" s="25" t="s">
        <v>118</v>
      </c>
      <c r="T9" s="25" t="s">
        <v>118</v>
      </c>
      <c r="U9" s="25" t="s">
        <v>118</v>
      </c>
      <c r="V9" s="25" t="s">
        <v>118</v>
      </c>
      <c r="W9" s="25" t="s">
        <v>118</v>
      </c>
      <c r="X9" s="25" t="s">
        <v>118</v>
      </c>
      <c r="Y9" s="25" t="s">
        <v>118</v>
      </c>
      <c r="Z9" s="25" t="s">
        <v>118</v>
      </c>
      <c r="AA9" s="25" t="s">
        <v>118</v>
      </c>
      <c r="AB9" s="25"/>
      <c r="AC9" s="25" t="s">
        <v>118</v>
      </c>
      <c r="AD9" s="25" t="s">
        <v>118</v>
      </c>
      <c r="AE9" s="25" t="s">
        <v>118</v>
      </c>
      <c r="AF9" s="25" t="s">
        <v>118</v>
      </c>
      <c r="AG9" s="25" t="s">
        <v>118</v>
      </c>
      <c r="AH9" s="25" t="s">
        <v>118</v>
      </c>
      <c r="AI9" s="25" t="s">
        <v>118</v>
      </c>
      <c r="AJ9" s="25" t="s">
        <v>118</v>
      </c>
      <c r="AK9" s="25" t="s">
        <v>118</v>
      </c>
    </row>
    <row r="10" spans="1:37" ht="15.95" customHeight="1">
      <c r="A10" s="20">
        <v>3</v>
      </c>
      <c r="B10" s="24" t="s">
        <v>15</v>
      </c>
      <c r="C10" s="24">
        <v>3</v>
      </c>
      <c r="D10" s="24">
        <f t="shared" si="0"/>
        <v>2</v>
      </c>
      <c r="E10" s="25">
        <v>1</v>
      </c>
      <c r="F10" s="25" t="s">
        <v>118</v>
      </c>
      <c r="G10" s="25" t="s">
        <v>118</v>
      </c>
      <c r="H10" s="25">
        <v>1</v>
      </c>
      <c r="I10" s="25" t="s">
        <v>118</v>
      </c>
      <c r="J10" s="25" t="s">
        <v>118</v>
      </c>
      <c r="K10" s="25" t="s">
        <v>118</v>
      </c>
      <c r="L10" s="25" t="s">
        <v>118</v>
      </c>
      <c r="M10" s="25" t="s">
        <v>118</v>
      </c>
      <c r="N10" s="25" t="s">
        <v>118</v>
      </c>
      <c r="O10" s="25" t="s">
        <v>118</v>
      </c>
      <c r="P10" s="25" t="s">
        <v>118</v>
      </c>
      <c r="Q10" s="25" t="s">
        <v>118</v>
      </c>
      <c r="R10" s="25" t="s">
        <v>118</v>
      </c>
      <c r="S10" s="25" t="s">
        <v>118</v>
      </c>
      <c r="T10" s="25" t="s">
        <v>118</v>
      </c>
      <c r="U10" s="25" t="s">
        <v>118</v>
      </c>
      <c r="V10" s="25" t="s">
        <v>118</v>
      </c>
      <c r="W10" s="25" t="s">
        <v>118</v>
      </c>
      <c r="X10" s="25" t="s">
        <v>118</v>
      </c>
      <c r="Y10" s="25" t="s">
        <v>118</v>
      </c>
      <c r="Z10" s="25" t="s">
        <v>118</v>
      </c>
      <c r="AA10" s="25" t="s">
        <v>118</v>
      </c>
      <c r="AB10" s="25" t="s">
        <v>118</v>
      </c>
      <c r="AC10" s="25" t="s">
        <v>118</v>
      </c>
      <c r="AD10" s="25" t="s">
        <v>118</v>
      </c>
      <c r="AE10" s="25" t="s">
        <v>118</v>
      </c>
      <c r="AF10" s="25" t="s">
        <v>118</v>
      </c>
      <c r="AG10" s="25" t="s">
        <v>118</v>
      </c>
      <c r="AH10" s="25" t="s">
        <v>118</v>
      </c>
      <c r="AI10" s="25" t="s">
        <v>118</v>
      </c>
      <c r="AJ10" s="25" t="s">
        <v>118</v>
      </c>
      <c r="AK10" s="25" t="s">
        <v>118</v>
      </c>
    </row>
    <row r="11" spans="1:37" ht="15.95" customHeight="1">
      <c r="A11" s="20">
        <v>4</v>
      </c>
      <c r="B11" s="24" t="s">
        <v>16</v>
      </c>
      <c r="C11" s="24">
        <v>5</v>
      </c>
      <c r="D11" s="24">
        <f t="shared" si="0"/>
        <v>3</v>
      </c>
      <c r="E11" s="25">
        <v>2</v>
      </c>
      <c r="F11" s="25" t="s">
        <v>118</v>
      </c>
      <c r="G11" s="25" t="s">
        <v>118</v>
      </c>
      <c r="H11" s="25" t="s">
        <v>118</v>
      </c>
      <c r="I11" s="25" t="s">
        <v>118</v>
      </c>
      <c r="J11" s="25" t="s">
        <v>118</v>
      </c>
      <c r="K11" s="25" t="s">
        <v>118</v>
      </c>
      <c r="L11" s="25">
        <v>1</v>
      </c>
      <c r="M11" s="25" t="s">
        <v>118</v>
      </c>
      <c r="N11" s="25" t="s">
        <v>118</v>
      </c>
      <c r="O11" s="25" t="s">
        <v>118</v>
      </c>
      <c r="P11" s="25" t="s">
        <v>118</v>
      </c>
      <c r="Q11" s="25" t="s">
        <v>118</v>
      </c>
      <c r="R11" s="25" t="s">
        <v>118</v>
      </c>
      <c r="S11" s="25" t="s">
        <v>118</v>
      </c>
      <c r="T11" s="25" t="s">
        <v>118</v>
      </c>
      <c r="U11" s="25" t="s">
        <v>118</v>
      </c>
      <c r="V11" s="25" t="s">
        <v>118</v>
      </c>
      <c r="W11" s="25" t="s">
        <v>118</v>
      </c>
      <c r="X11" s="25" t="s">
        <v>118</v>
      </c>
      <c r="Y11" s="25" t="s">
        <v>118</v>
      </c>
      <c r="Z11" s="25" t="s">
        <v>118</v>
      </c>
      <c r="AA11" s="25" t="s">
        <v>118</v>
      </c>
      <c r="AB11" s="25"/>
      <c r="AC11" s="25" t="s">
        <v>118</v>
      </c>
      <c r="AD11" s="25" t="s">
        <v>118</v>
      </c>
      <c r="AE11" s="25" t="s">
        <v>118</v>
      </c>
      <c r="AF11" s="25" t="s">
        <v>118</v>
      </c>
      <c r="AG11" s="25" t="s">
        <v>118</v>
      </c>
      <c r="AH11" s="25" t="s">
        <v>118</v>
      </c>
      <c r="AI11" s="25">
        <v>1</v>
      </c>
      <c r="AJ11" s="25" t="s">
        <v>118</v>
      </c>
      <c r="AK11" s="25" t="s">
        <v>118</v>
      </c>
    </row>
    <row r="12" spans="1:37" ht="15.95" customHeight="1">
      <c r="A12" s="20">
        <v>5</v>
      </c>
      <c r="B12" s="24" t="s">
        <v>17</v>
      </c>
      <c r="C12" s="24">
        <v>9</v>
      </c>
      <c r="D12" s="24">
        <f t="shared" si="0"/>
        <v>6</v>
      </c>
      <c r="E12" s="25">
        <v>3</v>
      </c>
      <c r="F12" s="25" t="s">
        <v>118</v>
      </c>
      <c r="G12" s="25" t="s">
        <v>118</v>
      </c>
      <c r="H12" s="25">
        <v>1</v>
      </c>
      <c r="I12" s="25" t="s">
        <v>118</v>
      </c>
      <c r="J12" s="25" t="s">
        <v>118</v>
      </c>
      <c r="K12" s="25" t="s">
        <v>118</v>
      </c>
      <c r="L12" s="25"/>
      <c r="M12" s="25" t="s">
        <v>118</v>
      </c>
      <c r="N12" s="25" t="s">
        <v>118</v>
      </c>
      <c r="O12" s="25" t="s">
        <v>118</v>
      </c>
      <c r="P12" s="25"/>
      <c r="Q12" s="25" t="s">
        <v>118</v>
      </c>
      <c r="R12" s="25"/>
      <c r="S12" s="25" t="s">
        <v>118</v>
      </c>
      <c r="T12" s="25" t="s">
        <v>118</v>
      </c>
      <c r="U12" s="25" t="s">
        <v>118</v>
      </c>
      <c r="V12" s="25" t="s">
        <v>118</v>
      </c>
      <c r="W12" s="25" t="s">
        <v>118</v>
      </c>
      <c r="X12" s="25"/>
      <c r="Y12" s="25" t="s">
        <v>118</v>
      </c>
      <c r="Z12" s="25" t="s">
        <v>118</v>
      </c>
      <c r="AA12" s="25">
        <v>1</v>
      </c>
      <c r="AB12" s="25">
        <v>1</v>
      </c>
      <c r="AC12" s="25" t="s">
        <v>118</v>
      </c>
      <c r="AD12" s="25" t="s">
        <v>118</v>
      </c>
      <c r="AE12" s="25" t="s">
        <v>118</v>
      </c>
      <c r="AF12" s="25" t="s">
        <v>118</v>
      </c>
      <c r="AG12" s="25" t="s">
        <v>118</v>
      </c>
      <c r="AH12" s="25" t="s">
        <v>118</v>
      </c>
      <c r="AI12" s="25" t="s">
        <v>118</v>
      </c>
      <c r="AJ12" s="25" t="s">
        <v>118</v>
      </c>
      <c r="AK12" s="25" t="s">
        <v>118</v>
      </c>
    </row>
    <row r="13" spans="1:37" ht="15.95" customHeight="1">
      <c r="A13" s="20">
        <v>6</v>
      </c>
      <c r="B13" s="24" t="s">
        <v>18</v>
      </c>
      <c r="C13" s="24">
        <v>3</v>
      </c>
      <c r="D13" s="24">
        <f t="shared" si="0"/>
        <v>2</v>
      </c>
      <c r="E13" s="25">
        <v>1</v>
      </c>
      <c r="F13" s="25" t="s">
        <v>118</v>
      </c>
      <c r="G13" s="25" t="s">
        <v>118</v>
      </c>
      <c r="H13" s="25">
        <v>1</v>
      </c>
      <c r="I13" s="25" t="s">
        <v>118</v>
      </c>
      <c r="J13" s="25" t="s">
        <v>118</v>
      </c>
      <c r="K13" s="25" t="s">
        <v>118</v>
      </c>
      <c r="L13" s="25" t="s">
        <v>118</v>
      </c>
      <c r="M13" s="25" t="s">
        <v>118</v>
      </c>
      <c r="N13" s="25" t="s">
        <v>118</v>
      </c>
      <c r="O13" s="25" t="s">
        <v>118</v>
      </c>
      <c r="P13" s="25" t="s">
        <v>118</v>
      </c>
      <c r="Q13" s="25" t="s">
        <v>118</v>
      </c>
      <c r="R13" s="25" t="s">
        <v>118</v>
      </c>
      <c r="S13" s="25" t="s">
        <v>118</v>
      </c>
      <c r="T13" s="25" t="s">
        <v>118</v>
      </c>
      <c r="U13" s="25" t="s">
        <v>118</v>
      </c>
      <c r="V13" s="25" t="s">
        <v>118</v>
      </c>
      <c r="W13" s="25" t="s">
        <v>118</v>
      </c>
      <c r="X13" s="25" t="s">
        <v>118</v>
      </c>
      <c r="Y13" s="25" t="s">
        <v>118</v>
      </c>
      <c r="Z13" s="25" t="s">
        <v>118</v>
      </c>
      <c r="AA13" s="25" t="s">
        <v>118</v>
      </c>
      <c r="AB13" s="25" t="s">
        <v>118</v>
      </c>
      <c r="AC13" s="25" t="s">
        <v>118</v>
      </c>
      <c r="AD13" s="25" t="s">
        <v>118</v>
      </c>
      <c r="AE13" s="25" t="s">
        <v>118</v>
      </c>
      <c r="AF13" s="25" t="s">
        <v>118</v>
      </c>
      <c r="AG13" s="25" t="s">
        <v>118</v>
      </c>
      <c r="AH13" s="25" t="s">
        <v>118</v>
      </c>
      <c r="AI13" s="25" t="s">
        <v>118</v>
      </c>
      <c r="AJ13" s="25" t="s">
        <v>118</v>
      </c>
      <c r="AK13" s="25" t="s">
        <v>118</v>
      </c>
    </row>
    <row r="14" spans="1:37" ht="15.95" customHeight="1">
      <c r="A14" s="20">
        <v>7</v>
      </c>
      <c r="B14" s="24" t="s">
        <v>19</v>
      </c>
      <c r="C14" s="24">
        <v>8</v>
      </c>
      <c r="D14" s="24">
        <f t="shared" si="0"/>
        <v>5</v>
      </c>
      <c r="E14" s="25">
        <v>3</v>
      </c>
      <c r="F14" s="25" t="s">
        <v>118</v>
      </c>
      <c r="G14" s="25" t="s">
        <v>118</v>
      </c>
      <c r="H14" s="25">
        <v>1</v>
      </c>
      <c r="I14" s="25" t="s">
        <v>118</v>
      </c>
      <c r="J14" s="25" t="s">
        <v>118</v>
      </c>
      <c r="K14" s="25" t="s">
        <v>118</v>
      </c>
      <c r="L14" s="25" t="s">
        <v>118</v>
      </c>
      <c r="M14" s="25" t="s">
        <v>118</v>
      </c>
      <c r="N14" s="25" t="s">
        <v>118</v>
      </c>
      <c r="O14" s="25" t="s">
        <v>118</v>
      </c>
      <c r="P14" s="25"/>
      <c r="Q14" s="25" t="s">
        <v>118</v>
      </c>
      <c r="R14" s="25" t="s">
        <v>118</v>
      </c>
      <c r="S14" s="25" t="s">
        <v>118</v>
      </c>
      <c r="T14" s="25"/>
      <c r="U14" s="25" t="s">
        <v>118</v>
      </c>
      <c r="V14" s="25" t="s">
        <v>118</v>
      </c>
      <c r="W14" s="25">
        <v>1</v>
      </c>
      <c r="X14" s="25"/>
      <c r="Y14" s="25" t="s">
        <v>118</v>
      </c>
      <c r="Z14" s="25" t="s">
        <v>118</v>
      </c>
      <c r="AA14" s="25">
        <v>1</v>
      </c>
      <c r="AB14" s="25" t="s">
        <v>118</v>
      </c>
      <c r="AC14" s="25" t="s">
        <v>118</v>
      </c>
      <c r="AD14" s="25" t="s">
        <v>118</v>
      </c>
      <c r="AE14" s="25" t="s">
        <v>118</v>
      </c>
      <c r="AF14" s="25" t="s">
        <v>118</v>
      </c>
      <c r="AG14" s="25" t="s">
        <v>118</v>
      </c>
      <c r="AH14" s="25" t="s">
        <v>118</v>
      </c>
      <c r="AI14" s="25" t="s">
        <v>118</v>
      </c>
      <c r="AJ14" s="25" t="s">
        <v>118</v>
      </c>
      <c r="AK14" s="25" t="s">
        <v>118</v>
      </c>
    </row>
    <row r="15" spans="1:37" ht="15.95" customHeight="1">
      <c r="A15" s="20">
        <v>8</v>
      </c>
      <c r="B15" s="24" t="s">
        <v>20</v>
      </c>
      <c r="C15" s="24">
        <v>4</v>
      </c>
      <c r="D15" s="24">
        <f t="shared" si="0"/>
        <v>3</v>
      </c>
      <c r="E15" s="25">
        <v>1</v>
      </c>
      <c r="F15" s="25" t="s">
        <v>118</v>
      </c>
      <c r="G15" s="25" t="s">
        <v>118</v>
      </c>
      <c r="H15" s="25">
        <v>1</v>
      </c>
      <c r="I15" s="25" t="s">
        <v>118</v>
      </c>
      <c r="J15" s="25" t="s">
        <v>118</v>
      </c>
      <c r="K15" s="25" t="s">
        <v>118</v>
      </c>
      <c r="L15" s="25" t="s">
        <v>118</v>
      </c>
      <c r="M15" s="25" t="s">
        <v>118</v>
      </c>
      <c r="N15" s="25" t="s">
        <v>118</v>
      </c>
      <c r="O15" s="25" t="s">
        <v>118</v>
      </c>
      <c r="P15" s="25" t="s">
        <v>118</v>
      </c>
      <c r="Q15" s="25" t="s">
        <v>118</v>
      </c>
      <c r="R15" s="25"/>
      <c r="S15" s="25" t="s">
        <v>118</v>
      </c>
      <c r="T15" s="25" t="s">
        <v>118</v>
      </c>
      <c r="U15" s="25" t="s">
        <v>118</v>
      </c>
      <c r="V15" s="25" t="s">
        <v>118</v>
      </c>
      <c r="W15" s="25" t="s">
        <v>118</v>
      </c>
      <c r="X15" s="25" t="s">
        <v>118</v>
      </c>
      <c r="Y15" s="25" t="s">
        <v>118</v>
      </c>
      <c r="Z15" s="25" t="s">
        <v>118</v>
      </c>
      <c r="AA15" s="25" t="s">
        <v>118</v>
      </c>
      <c r="AB15" s="25" t="s">
        <v>118</v>
      </c>
      <c r="AC15" s="25" t="s">
        <v>118</v>
      </c>
      <c r="AD15" s="25" t="s">
        <v>118</v>
      </c>
      <c r="AE15" s="25" t="s">
        <v>118</v>
      </c>
      <c r="AF15" s="25" t="s">
        <v>118</v>
      </c>
      <c r="AG15" s="25" t="s">
        <v>118</v>
      </c>
      <c r="AH15" s="25" t="s">
        <v>118</v>
      </c>
      <c r="AI15" s="25" t="s">
        <v>118</v>
      </c>
      <c r="AJ15" s="25" t="s">
        <v>118</v>
      </c>
      <c r="AK15" s="25" t="s">
        <v>118</v>
      </c>
    </row>
    <row r="16" spans="1:37" ht="15.95" customHeight="1">
      <c r="A16" s="20">
        <v>9</v>
      </c>
      <c r="B16" s="24" t="s">
        <v>21</v>
      </c>
      <c r="C16" s="24">
        <v>5</v>
      </c>
      <c r="D16" s="24">
        <f t="shared" si="0"/>
        <v>4</v>
      </c>
      <c r="E16" s="25">
        <v>1</v>
      </c>
      <c r="F16" s="25" t="s">
        <v>118</v>
      </c>
      <c r="G16" s="25" t="s">
        <v>118</v>
      </c>
      <c r="H16" s="25">
        <v>1</v>
      </c>
      <c r="I16" s="25" t="s">
        <v>118</v>
      </c>
      <c r="J16" s="25" t="s">
        <v>118</v>
      </c>
      <c r="K16" s="25" t="s">
        <v>118</v>
      </c>
      <c r="L16" s="25" t="s">
        <v>118</v>
      </c>
      <c r="M16" s="25" t="s">
        <v>118</v>
      </c>
      <c r="N16" s="25" t="s">
        <v>118</v>
      </c>
      <c r="O16" s="25" t="s">
        <v>118</v>
      </c>
      <c r="P16" s="25" t="s">
        <v>118</v>
      </c>
      <c r="Q16" s="25" t="s">
        <v>118</v>
      </c>
      <c r="R16" s="25"/>
      <c r="S16" s="25" t="s">
        <v>118</v>
      </c>
      <c r="T16" s="25" t="s">
        <v>118</v>
      </c>
      <c r="U16" s="25" t="s">
        <v>118</v>
      </c>
      <c r="V16" s="25" t="s">
        <v>118</v>
      </c>
      <c r="W16" s="25" t="s">
        <v>118</v>
      </c>
      <c r="X16" s="25" t="s">
        <v>118</v>
      </c>
      <c r="Y16" s="25" t="s">
        <v>118</v>
      </c>
      <c r="Z16" s="25" t="s">
        <v>118</v>
      </c>
      <c r="AA16" s="25"/>
      <c r="AB16" s="25" t="s">
        <v>118</v>
      </c>
      <c r="AC16" s="25" t="s">
        <v>118</v>
      </c>
      <c r="AD16" s="25" t="s">
        <v>118</v>
      </c>
      <c r="AE16" s="25" t="s">
        <v>118</v>
      </c>
      <c r="AF16" s="25" t="s">
        <v>118</v>
      </c>
      <c r="AG16" s="25" t="s">
        <v>118</v>
      </c>
      <c r="AH16" s="25" t="s">
        <v>118</v>
      </c>
      <c r="AI16" s="25" t="s">
        <v>118</v>
      </c>
      <c r="AJ16" s="25" t="s">
        <v>118</v>
      </c>
      <c r="AK16" s="25" t="s">
        <v>118</v>
      </c>
    </row>
    <row r="17" spans="1:37" ht="15.95" customHeight="1">
      <c r="A17" s="20">
        <v>10</v>
      </c>
      <c r="B17" s="24" t="s">
        <v>22</v>
      </c>
      <c r="C17" s="24">
        <v>3</v>
      </c>
      <c r="D17" s="24">
        <f t="shared" si="0"/>
        <v>2</v>
      </c>
      <c r="E17" s="25">
        <v>1</v>
      </c>
      <c r="F17" s="25" t="s">
        <v>118</v>
      </c>
      <c r="G17" s="25" t="s">
        <v>118</v>
      </c>
      <c r="H17" s="25">
        <v>1</v>
      </c>
      <c r="I17" s="25" t="s">
        <v>118</v>
      </c>
      <c r="J17" s="25" t="s">
        <v>118</v>
      </c>
      <c r="K17" s="25" t="s">
        <v>118</v>
      </c>
      <c r="L17" s="25" t="s">
        <v>118</v>
      </c>
      <c r="M17" s="25" t="s">
        <v>118</v>
      </c>
      <c r="N17" s="25" t="s">
        <v>118</v>
      </c>
      <c r="O17" s="25" t="s">
        <v>118</v>
      </c>
      <c r="P17" s="25" t="s">
        <v>118</v>
      </c>
      <c r="Q17" s="25" t="s">
        <v>118</v>
      </c>
      <c r="R17" s="25" t="s">
        <v>118</v>
      </c>
      <c r="S17" s="25" t="s">
        <v>118</v>
      </c>
      <c r="T17" s="25" t="s">
        <v>118</v>
      </c>
      <c r="U17" s="25" t="s">
        <v>118</v>
      </c>
      <c r="V17" s="25" t="s">
        <v>118</v>
      </c>
      <c r="W17" s="25" t="s">
        <v>118</v>
      </c>
      <c r="X17" s="25" t="s">
        <v>118</v>
      </c>
      <c r="Y17" s="25" t="s">
        <v>118</v>
      </c>
      <c r="Z17" s="25" t="s">
        <v>118</v>
      </c>
      <c r="AA17" s="25" t="s">
        <v>118</v>
      </c>
      <c r="AB17" s="25" t="s">
        <v>118</v>
      </c>
      <c r="AC17" s="25" t="s">
        <v>118</v>
      </c>
      <c r="AD17" s="25" t="s">
        <v>118</v>
      </c>
      <c r="AE17" s="25" t="s">
        <v>118</v>
      </c>
      <c r="AF17" s="25" t="s">
        <v>118</v>
      </c>
      <c r="AG17" s="25" t="s">
        <v>118</v>
      </c>
      <c r="AH17" s="25" t="s">
        <v>118</v>
      </c>
      <c r="AI17" s="25" t="s">
        <v>118</v>
      </c>
      <c r="AJ17" s="25" t="s">
        <v>118</v>
      </c>
      <c r="AK17" s="25" t="s">
        <v>118</v>
      </c>
    </row>
    <row r="18" spans="1:37" ht="15.95" customHeight="1">
      <c r="A18" s="20">
        <v>11</v>
      </c>
      <c r="B18" s="24" t="s">
        <v>23</v>
      </c>
      <c r="C18" s="24">
        <v>4</v>
      </c>
      <c r="D18" s="24">
        <f t="shared" si="0"/>
        <v>3</v>
      </c>
      <c r="E18" s="25">
        <v>1</v>
      </c>
      <c r="F18" s="25" t="s">
        <v>118</v>
      </c>
      <c r="G18" s="25" t="s">
        <v>118</v>
      </c>
      <c r="H18" s="25" t="s">
        <v>118</v>
      </c>
      <c r="I18" s="25" t="s">
        <v>118</v>
      </c>
      <c r="J18" s="25">
        <v>1</v>
      </c>
      <c r="K18" s="25" t="s">
        <v>118</v>
      </c>
      <c r="L18" s="25"/>
      <c r="M18" s="25" t="s">
        <v>118</v>
      </c>
      <c r="N18" s="25" t="s">
        <v>118</v>
      </c>
      <c r="O18" s="25" t="s">
        <v>118</v>
      </c>
      <c r="P18" s="25" t="s">
        <v>118</v>
      </c>
      <c r="Q18" s="25" t="s">
        <v>118</v>
      </c>
      <c r="R18" s="25" t="s">
        <v>118</v>
      </c>
      <c r="S18" s="25" t="s">
        <v>118</v>
      </c>
      <c r="T18" s="25" t="s">
        <v>118</v>
      </c>
      <c r="U18" s="25" t="s">
        <v>118</v>
      </c>
      <c r="V18" s="25" t="s">
        <v>118</v>
      </c>
      <c r="W18" s="25" t="s">
        <v>118</v>
      </c>
      <c r="X18" s="25" t="s">
        <v>118</v>
      </c>
      <c r="Y18" s="25" t="s">
        <v>118</v>
      </c>
      <c r="Z18" s="25" t="s">
        <v>118</v>
      </c>
      <c r="AA18" s="25" t="s">
        <v>118</v>
      </c>
      <c r="AB18" s="25" t="s">
        <v>118</v>
      </c>
      <c r="AC18" s="25" t="s">
        <v>118</v>
      </c>
      <c r="AD18" s="25" t="s">
        <v>118</v>
      </c>
      <c r="AE18" s="25" t="s">
        <v>118</v>
      </c>
      <c r="AF18" s="25" t="s">
        <v>118</v>
      </c>
      <c r="AG18" s="25" t="s">
        <v>118</v>
      </c>
      <c r="AH18" s="25" t="s">
        <v>118</v>
      </c>
      <c r="AI18" s="25" t="s">
        <v>118</v>
      </c>
      <c r="AJ18" s="25" t="s">
        <v>118</v>
      </c>
      <c r="AK18" s="25" t="s">
        <v>118</v>
      </c>
    </row>
    <row r="19" spans="1:37" ht="31.5" customHeight="1">
      <c r="A19" s="20"/>
      <c r="B19" s="21" t="s">
        <v>24</v>
      </c>
      <c r="C19" s="21"/>
      <c r="D19" s="21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ht="15.95" customHeight="1">
      <c r="A20" s="20">
        <v>12</v>
      </c>
      <c r="B20" s="24" t="s">
        <v>25</v>
      </c>
      <c r="C20" s="24">
        <v>8</v>
      </c>
      <c r="D20" s="24">
        <f t="shared" ref="D20:D33" si="1">C20-E20</f>
        <v>4</v>
      </c>
      <c r="E20" s="25">
        <v>4</v>
      </c>
      <c r="F20" s="25" t="s">
        <v>118</v>
      </c>
      <c r="G20" s="25" t="s">
        <v>118</v>
      </c>
      <c r="H20" s="25" t="s">
        <v>118</v>
      </c>
      <c r="I20" s="25" t="s">
        <v>118</v>
      </c>
      <c r="J20" s="25" t="s">
        <v>118</v>
      </c>
      <c r="K20" s="25" t="s">
        <v>118</v>
      </c>
      <c r="L20" s="25" t="s">
        <v>118</v>
      </c>
      <c r="M20" s="25" t="s">
        <v>118</v>
      </c>
      <c r="N20" s="25" t="s">
        <v>118</v>
      </c>
      <c r="O20" s="25" t="s">
        <v>118</v>
      </c>
      <c r="P20" s="25" t="s">
        <v>118</v>
      </c>
      <c r="Q20" s="25" t="s">
        <v>118</v>
      </c>
      <c r="R20" s="25" t="s">
        <v>118</v>
      </c>
      <c r="S20" s="25" t="s">
        <v>118</v>
      </c>
      <c r="T20" s="25">
        <v>1</v>
      </c>
      <c r="U20" s="25"/>
      <c r="V20" s="25" t="s">
        <v>118</v>
      </c>
      <c r="W20" s="25" t="s">
        <v>118</v>
      </c>
      <c r="X20" s="25" t="s">
        <v>118</v>
      </c>
      <c r="Y20" s="25">
        <v>1</v>
      </c>
      <c r="Z20" s="25">
        <v>1</v>
      </c>
      <c r="AA20" s="25" t="s">
        <v>118</v>
      </c>
      <c r="AB20" s="25" t="s">
        <v>118</v>
      </c>
      <c r="AC20" s="25" t="s">
        <v>118</v>
      </c>
      <c r="AD20" s="25" t="s">
        <v>118</v>
      </c>
      <c r="AE20" s="25" t="s">
        <v>118</v>
      </c>
      <c r="AF20" s="25" t="s">
        <v>118</v>
      </c>
      <c r="AG20" s="25"/>
      <c r="AH20" s="25" t="s">
        <v>118</v>
      </c>
      <c r="AI20" s="25">
        <v>1</v>
      </c>
      <c r="AJ20" s="25" t="s">
        <v>118</v>
      </c>
      <c r="AK20" s="25" t="s">
        <v>118</v>
      </c>
    </row>
    <row r="21" spans="1:37" ht="15.95" customHeight="1">
      <c r="A21" s="20">
        <v>13</v>
      </c>
      <c r="B21" s="24" t="s">
        <v>26</v>
      </c>
      <c r="C21" s="24">
        <v>3</v>
      </c>
      <c r="D21" s="24">
        <f t="shared" si="1"/>
        <v>2</v>
      </c>
      <c r="E21" s="25">
        <v>1</v>
      </c>
      <c r="F21" s="25" t="s">
        <v>118</v>
      </c>
      <c r="G21" s="25" t="s">
        <v>118</v>
      </c>
      <c r="H21" s="25" t="s">
        <v>118</v>
      </c>
      <c r="I21" s="25" t="s">
        <v>118</v>
      </c>
      <c r="J21" s="25" t="s">
        <v>118</v>
      </c>
      <c r="K21" s="25" t="s">
        <v>118</v>
      </c>
      <c r="L21" s="25" t="s">
        <v>118</v>
      </c>
      <c r="M21" s="25" t="s">
        <v>118</v>
      </c>
      <c r="N21" s="25" t="s">
        <v>118</v>
      </c>
      <c r="O21" s="25" t="s">
        <v>118</v>
      </c>
      <c r="P21" s="25" t="s">
        <v>118</v>
      </c>
      <c r="Q21" s="25" t="s">
        <v>118</v>
      </c>
      <c r="R21" s="25" t="s">
        <v>118</v>
      </c>
      <c r="S21" s="25" t="s">
        <v>118</v>
      </c>
      <c r="T21" s="25" t="s">
        <v>118</v>
      </c>
      <c r="U21" s="25" t="s">
        <v>118</v>
      </c>
      <c r="V21" s="25" t="s">
        <v>118</v>
      </c>
      <c r="W21" s="25" t="s">
        <v>118</v>
      </c>
      <c r="X21" s="25" t="s">
        <v>118</v>
      </c>
      <c r="Y21" s="25" t="s">
        <v>118</v>
      </c>
      <c r="Z21" s="25" t="s">
        <v>118</v>
      </c>
      <c r="AA21" s="25" t="s">
        <v>118</v>
      </c>
      <c r="AB21" s="25" t="s">
        <v>118</v>
      </c>
      <c r="AC21" s="25" t="s">
        <v>118</v>
      </c>
      <c r="AD21" s="25" t="s">
        <v>118</v>
      </c>
      <c r="AE21" s="25" t="s">
        <v>118</v>
      </c>
      <c r="AF21" s="25" t="s">
        <v>118</v>
      </c>
      <c r="AG21" s="25"/>
      <c r="AH21" s="25" t="s">
        <v>118</v>
      </c>
      <c r="AI21" s="25" t="s">
        <v>118</v>
      </c>
      <c r="AJ21" s="25">
        <v>1</v>
      </c>
      <c r="AK21" s="25" t="s">
        <v>118</v>
      </c>
    </row>
    <row r="22" spans="1:37" ht="15.95" customHeight="1">
      <c r="A22" s="20">
        <v>14</v>
      </c>
      <c r="B22" s="24" t="s">
        <v>27</v>
      </c>
      <c r="C22" s="24">
        <v>8</v>
      </c>
      <c r="D22" s="24">
        <f t="shared" si="1"/>
        <v>5</v>
      </c>
      <c r="E22" s="25">
        <v>3</v>
      </c>
      <c r="F22" s="25" t="s">
        <v>118</v>
      </c>
      <c r="G22" s="25" t="s">
        <v>118</v>
      </c>
      <c r="H22" s="25">
        <v>1</v>
      </c>
      <c r="I22" s="25" t="s">
        <v>118</v>
      </c>
      <c r="J22" s="25" t="s">
        <v>118</v>
      </c>
      <c r="K22" s="25" t="s">
        <v>118</v>
      </c>
      <c r="L22" s="25" t="s">
        <v>118</v>
      </c>
      <c r="M22" s="25" t="s">
        <v>118</v>
      </c>
      <c r="N22" s="25" t="s">
        <v>118</v>
      </c>
      <c r="O22" s="25" t="s">
        <v>118</v>
      </c>
      <c r="P22" s="25" t="s">
        <v>118</v>
      </c>
      <c r="Q22" s="25" t="s">
        <v>118</v>
      </c>
      <c r="R22" s="25" t="s">
        <v>118</v>
      </c>
      <c r="S22" s="25" t="s">
        <v>118</v>
      </c>
      <c r="T22" s="25" t="s">
        <v>118</v>
      </c>
      <c r="U22" s="25">
        <v>1</v>
      </c>
      <c r="V22" s="25" t="s">
        <v>118</v>
      </c>
      <c r="W22" s="25" t="s">
        <v>118</v>
      </c>
      <c r="X22" s="25" t="s">
        <v>118</v>
      </c>
      <c r="Y22" s="25"/>
      <c r="Z22" s="25"/>
      <c r="AA22" s="25" t="s">
        <v>118</v>
      </c>
      <c r="AB22" s="25" t="s">
        <v>118</v>
      </c>
      <c r="AC22" s="25" t="s">
        <v>118</v>
      </c>
      <c r="AD22" s="25" t="s">
        <v>118</v>
      </c>
      <c r="AE22" s="25" t="s">
        <v>118</v>
      </c>
      <c r="AF22" s="25" t="s">
        <v>118</v>
      </c>
      <c r="AG22" s="25"/>
      <c r="AH22" s="25" t="s">
        <v>118</v>
      </c>
      <c r="AI22" s="25">
        <v>1</v>
      </c>
      <c r="AJ22" s="25"/>
      <c r="AK22" s="25" t="s">
        <v>118</v>
      </c>
    </row>
    <row r="23" spans="1:37" ht="15.95" customHeight="1">
      <c r="A23" s="20">
        <v>15</v>
      </c>
      <c r="B23" s="24" t="s">
        <v>28</v>
      </c>
      <c r="C23" s="24">
        <v>6</v>
      </c>
      <c r="D23" s="24">
        <f t="shared" si="1"/>
        <v>3</v>
      </c>
      <c r="E23" s="25">
        <v>3</v>
      </c>
      <c r="F23" s="25" t="s">
        <v>118</v>
      </c>
      <c r="G23" s="25" t="s">
        <v>118</v>
      </c>
      <c r="H23" s="25">
        <v>1</v>
      </c>
      <c r="I23" s="25" t="s">
        <v>118</v>
      </c>
      <c r="J23" s="25" t="s">
        <v>118</v>
      </c>
      <c r="K23" s="25" t="s">
        <v>118</v>
      </c>
      <c r="L23" s="25" t="s">
        <v>118</v>
      </c>
      <c r="M23" s="25" t="s">
        <v>118</v>
      </c>
      <c r="N23" s="25" t="s">
        <v>118</v>
      </c>
      <c r="O23" s="25" t="s">
        <v>118</v>
      </c>
      <c r="P23" s="25" t="s">
        <v>118</v>
      </c>
      <c r="Q23" s="25" t="s">
        <v>118</v>
      </c>
      <c r="R23" s="25" t="s">
        <v>118</v>
      </c>
      <c r="S23" s="25" t="s">
        <v>118</v>
      </c>
      <c r="T23" s="25">
        <v>1</v>
      </c>
      <c r="U23" s="25" t="s">
        <v>118</v>
      </c>
      <c r="V23" s="25" t="s">
        <v>118</v>
      </c>
      <c r="W23" s="25"/>
      <c r="X23" s="25" t="s">
        <v>118</v>
      </c>
      <c r="Y23" s="25" t="s">
        <v>118</v>
      </c>
      <c r="Z23" s="25" t="s">
        <v>118</v>
      </c>
      <c r="AA23" s="25" t="s">
        <v>118</v>
      </c>
      <c r="AB23" s="25" t="s">
        <v>118</v>
      </c>
      <c r="AC23" s="25" t="s">
        <v>118</v>
      </c>
      <c r="AD23" s="25" t="s">
        <v>118</v>
      </c>
      <c r="AE23" s="25" t="s">
        <v>118</v>
      </c>
      <c r="AF23" s="25" t="s">
        <v>118</v>
      </c>
      <c r="AG23" s="25"/>
      <c r="AH23" s="25" t="s">
        <v>118</v>
      </c>
      <c r="AI23" s="25">
        <v>1</v>
      </c>
      <c r="AJ23" s="25" t="s">
        <v>118</v>
      </c>
      <c r="AK23" s="25" t="s">
        <v>118</v>
      </c>
    </row>
    <row r="24" spans="1:37" ht="15.95" customHeight="1">
      <c r="A24" s="20">
        <v>16</v>
      </c>
      <c r="B24" s="24" t="s">
        <v>29</v>
      </c>
      <c r="C24" s="24">
        <v>10</v>
      </c>
      <c r="D24" s="24">
        <f t="shared" si="1"/>
        <v>7</v>
      </c>
      <c r="E24" s="25">
        <v>3</v>
      </c>
      <c r="F24" s="25" t="s">
        <v>118</v>
      </c>
      <c r="G24" s="25" t="s">
        <v>118</v>
      </c>
      <c r="H24" s="25">
        <v>1</v>
      </c>
      <c r="I24" s="25" t="s">
        <v>118</v>
      </c>
      <c r="J24" s="25"/>
      <c r="K24" s="25" t="s">
        <v>118</v>
      </c>
      <c r="L24" s="25"/>
      <c r="M24" s="25" t="s">
        <v>118</v>
      </c>
      <c r="N24" s="25" t="s">
        <v>118</v>
      </c>
      <c r="O24" s="25" t="s">
        <v>118</v>
      </c>
      <c r="P24" s="25" t="s">
        <v>118</v>
      </c>
      <c r="Q24" s="25" t="s">
        <v>118</v>
      </c>
      <c r="R24" s="25" t="s">
        <v>118</v>
      </c>
      <c r="S24" s="25" t="s">
        <v>118</v>
      </c>
      <c r="T24" s="25" t="s">
        <v>118</v>
      </c>
      <c r="U24" s="25"/>
      <c r="V24" s="25" t="s">
        <v>118</v>
      </c>
      <c r="W24" s="25" t="s">
        <v>118</v>
      </c>
      <c r="X24" s="25" t="s">
        <v>118</v>
      </c>
      <c r="Y24" s="25">
        <v>1</v>
      </c>
      <c r="Z24" s="25" t="s">
        <v>118</v>
      </c>
      <c r="AA24" s="25"/>
      <c r="AB24" s="25" t="s">
        <v>118</v>
      </c>
      <c r="AC24" s="25" t="s">
        <v>118</v>
      </c>
      <c r="AD24" s="25" t="s">
        <v>118</v>
      </c>
      <c r="AE24" s="25" t="s">
        <v>118</v>
      </c>
      <c r="AF24" s="25" t="s">
        <v>118</v>
      </c>
      <c r="AG24" s="25"/>
      <c r="AH24" s="25" t="s">
        <v>118</v>
      </c>
      <c r="AI24" s="25">
        <v>1</v>
      </c>
      <c r="AJ24" s="25" t="s">
        <v>118</v>
      </c>
      <c r="AK24" s="25" t="s">
        <v>118</v>
      </c>
    </row>
    <row r="25" spans="1:37" ht="15.95" customHeight="1">
      <c r="A25" s="20">
        <v>17</v>
      </c>
      <c r="B25" s="24" t="s">
        <v>30</v>
      </c>
      <c r="C25" s="24">
        <v>8</v>
      </c>
      <c r="D25" s="24">
        <f t="shared" si="1"/>
        <v>5</v>
      </c>
      <c r="E25" s="25">
        <v>3</v>
      </c>
      <c r="F25" s="25" t="s">
        <v>118</v>
      </c>
      <c r="G25" s="25" t="s">
        <v>118</v>
      </c>
      <c r="H25" s="25" t="s">
        <v>118</v>
      </c>
      <c r="I25" s="25" t="s">
        <v>118</v>
      </c>
      <c r="J25" s="25" t="s">
        <v>118</v>
      </c>
      <c r="K25" s="25" t="s">
        <v>118</v>
      </c>
      <c r="L25" s="25" t="s">
        <v>118</v>
      </c>
      <c r="M25" s="25" t="s">
        <v>118</v>
      </c>
      <c r="N25" s="25" t="s">
        <v>118</v>
      </c>
      <c r="O25" s="25" t="s">
        <v>118</v>
      </c>
      <c r="P25" s="25" t="s">
        <v>118</v>
      </c>
      <c r="Q25" s="25" t="s">
        <v>118</v>
      </c>
      <c r="R25" s="25" t="s">
        <v>118</v>
      </c>
      <c r="S25" s="25" t="s">
        <v>118</v>
      </c>
      <c r="T25" s="25">
        <v>1</v>
      </c>
      <c r="U25" s="25" t="s">
        <v>118</v>
      </c>
      <c r="V25" s="25" t="s">
        <v>118</v>
      </c>
      <c r="W25" s="25">
        <v>1</v>
      </c>
      <c r="X25" s="25" t="s">
        <v>118</v>
      </c>
      <c r="Y25" s="25" t="s">
        <v>118</v>
      </c>
      <c r="Z25" s="25"/>
      <c r="AA25" s="25"/>
      <c r="AB25" s="25" t="s">
        <v>118</v>
      </c>
      <c r="AC25" s="25" t="s">
        <v>118</v>
      </c>
      <c r="AD25" s="25" t="s">
        <v>118</v>
      </c>
      <c r="AE25" s="25" t="s">
        <v>118</v>
      </c>
      <c r="AF25" s="25" t="s">
        <v>118</v>
      </c>
      <c r="AG25" s="25"/>
      <c r="AH25" s="25" t="s">
        <v>118</v>
      </c>
      <c r="AI25" s="25">
        <v>1</v>
      </c>
      <c r="AJ25" s="25" t="s">
        <v>118</v>
      </c>
      <c r="AK25" s="25" t="s">
        <v>118</v>
      </c>
    </row>
    <row r="26" spans="1:37" ht="15.95" customHeight="1">
      <c r="A26" s="20">
        <v>18</v>
      </c>
      <c r="B26" s="24" t="s">
        <v>31</v>
      </c>
      <c r="C26" s="24">
        <v>9</v>
      </c>
      <c r="D26" s="24">
        <f t="shared" si="1"/>
        <v>5</v>
      </c>
      <c r="E26" s="25">
        <v>4</v>
      </c>
      <c r="F26" s="25" t="s">
        <v>118</v>
      </c>
      <c r="G26" s="25" t="s">
        <v>118</v>
      </c>
      <c r="H26" s="25">
        <v>1</v>
      </c>
      <c r="I26" s="25" t="s">
        <v>118</v>
      </c>
      <c r="J26" s="25" t="s">
        <v>118</v>
      </c>
      <c r="K26" s="25" t="s">
        <v>118</v>
      </c>
      <c r="L26" s="25">
        <v>1</v>
      </c>
      <c r="M26" s="25" t="s">
        <v>118</v>
      </c>
      <c r="N26" s="25" t="s">
        <v>118</v>
      </c>
      <c r="O26" s="25" t="s">
        <v>118</v>
      </c>
      <c r="P26" s="25" t="s">
        <v>118</v>
      </c>
      <c r="Q26" s="25" t="s">
        <v>118</v>
      </c>
      <c r="R26" s="25" t="s">
        <v>118</v>
      </c>
      <c r="S26" s="25" t="s">
        <v>118</v>
      </c>
      <c r="T26" s="25" t="s">
        <v>118</v>
      </c>
      <c r="U26" s="25" t="s">
        <v>118</v>
      </c>
      <c r="V26" s="25" t="s">
        <v>118</v>
      </c>
      <c r="W26" s="25">
        <v>1</v>
      </c>
      <c r="X26" s="25"/>
      <c r="Y26" s="25" t="s">
        <v>118</v>
      </c>
      <c r="Z26" s="25" t="s">
        <v>118</v>
      </c>
      <c r="AA26" s="25"/>
      <c r="AB26" s="25"/>
      <c r="AC26" s="25" t="s">
        <v>118</v>
      </c>
      <c r="AD26" s="25" t="s">
        <v>118</v>
      </c>
      <c r="AE26" s="25" t="s">
        <v>118</v>
      </c>
      <c r="AF26" s="25" t="s">
        <v>118</v>
      </c>
      <c r="AG26" s="25"/>
      <c r="AH26" s="25" t="s">
        <v>118</v>
      </c>
      <c r="AI26" s="25">
        <v>1</v>
      </c>
      <c r="AJ26" s="25" t="s">
        <v>118</v>
      </c>
      <c r="AK26" s="25" t="s">
        <v>118</v>
      </c>
    </row>
    <row r="27" spans="1:37" ht="15.95" customHeight="1">
      <c r="A27" s="20">
        <v>19</v>
      </c>
      <c r="B27" s="24" t="s">
        <v>32</v>
      </c>
      <c r="C27" s="24">
        <v>12</v>
      </c>
      <c r="D27" s="24">
        <f t="shared" si="1"/>
        <v>6</v>
      </c>
      <c r="E27" s="25">
        <v>6</v>
      </c>
      <c r="F27" s="25" t="s">
        <v>118</v>
      </c>
      <c r="G27" s="25" t="s">
        <v>118</v>
      </c>
      <c r="H27" s="25" t="s">
        <v>118</v>
      </c>
      <c r="I27" s="25" t="s">
        <v>118</v>
      </c>
      <c r="J27" s="25" t="s">
        <v>118</v>
      </c>
      <c r="K27" s="25" t="s">
        <v>118</v>
      </c>
      <c r="L27" s="25">
        <v>1</v>
      </c>
      <c r="M27" s="25" t="s">
        <v>118</v>
      </c>
      <c r="N27" s="25" t="s">
        <v>118</v>
      </c>
      <c r="O27" s="25" t="s">
        <v>118</v>
      </c>
      <c r="P27" s="25" t="s">
        <v>118</v>
      </c>
      <c r="Q27" s="25" t="s">
        <v>118</v>
      </c>
      <c r="R27" s="25" t="s">
        <v>118</v>
      </c>
      <c r="S27" s="25" t="s">
        <v>118</v>
      </c>
      <c r="T27" s="25" t="s">
        <v>118</v>
      </c>
      <c r="U27" s="25">
        <v>1</v>
      </c>
      <c r="V27" s="25" t="s">
        <v>118</v>
      </c>
      <c r="W27" s="25">
        <v>1</v>
      </c>
      <c r="X27" s="25"/>
      <c r="Y27" s="25"/>
      <c r="Z27" s="25">
        <v>1</v>
      </c>
      <c r="AA27" s="25"/>
      <c r="AB27" s="25"/>
      <c r="AC27" s="25" t="s">
        <v>118</v>
      </c>
      <c r="AD27" s="25" t="s">
        <v>118</v>
      </c>
      <c r="AE27" s="25" t="s">
        <v>118</v>
      </c>
      <c r="AF27" s="25" t="s">
        <v>118</v>
      </c>
      <c r="AG27" s="25"/>
      <c r="AH27" s="25" t="s">
        <v>118</v>
      </c>
      <c r="AI27" s="25">
        <v>1</v>
      </c>
      <c r="AJ27" s="25">
        <v>1</v>
      </c>
      <c r="AK27" s="25" t="s">
        <v>118</v>
      </c>
    </row>
    <row r="28" spans="1:37" ht="15.95" customHeight="1">
      <c r="A28" s="20">
        <v>20</v>
      </c>
      <c r="B28" s="24" t="s">
        <v>33</v>
      </c>
      <c r="C28" s="24">
        <v>13</v>
      </c>
      <c r="D28" s="24">
        <f t="shared" si="1"/>
        <v>8</v>
      </c>
      <c r="E28" s="25">
        <v>5</v>
      </c>
      <c r="F28" s="25" t="s">
        <v>118</v>
      </c>
      <c r="G28" s="25" t="s">
        <v>118</v>
      </c>
      <c r="H28" s="25">
        <v>1</v>
      </c>
      <c r="I28" s="25" t="s">
        <v>118</v>
      </c>
      <c r="J28" s="25"/>
      <c r="K28" s="25" t="s">
        <v>118</v>
      </c>
      <c r="L28" s="25"/>
      <c r="M28" s="25" t="s">
        <v>118</v>
      </c>
      <c r="N28" s="25" t="s">
        <v>118</v>
      </c>
      <c r="O28" s="25" t="s">
        <v>118</v>
      </c>
      <c r="P28" s="25" t="s">
        <v>118</v>
      </c>
      <c r="Q28" s="25" t="s">
        <v>118</v>
      </c>
      <c r="R28" s="25" t="s">
        <v>118</v>
      </c>
      <c r="S28" s="25" t="s">
        <v>118</v>
      </c>
      <c r="T28" s="25">
        <v>1</v>
      </c>
      <c r="U28" s="25" t="s">
        <v>118</v>
      </c>
      <c r="V28" s="25"/>
      <c r="W28" s="25">
        <v>1</v>
      </c>
      <c r="X28" s="25"/>
      <c r="Y28" s="25" t="s">
        <v>118</v>
      </c>
      <c r="Z28" s="25"/>
      <c r="AA28" s="25"/>
      <c r="AB28" s="25">
        <v>1</v>
      </c>
      <c r="AC28" s="25" t="s">
        <v>118</v>
      </c>
      <c r="AD28" s="25" t="s">
        <v>118</v>
      </c>
      <c r="AE28" s="25" t="s">
        <v>118</v>
      </c>
      <c r="AF28" s="25" t="s">
        <v>118</v>
      </c>
      <c r="AG28" s="25"/>
      <c r="AH28" s="25" t="s">
        <v>118</v>
      </c>
      <c r="AI28" s="25">
        <v>1</v>
      </c>
      <c r="AJ28" s="25" t="s">
        <v>118</v>
      </c>
      <c r="AK28" s="25" t="s">
        <v>118</v>
      </c>
    </row>
    <row r="29" spans="1:37" ht="15.95" customHeight="1">
      <c r="A29" s="20">
        <v>21</v>
      </c>
      <c r="B29" s="24" t="s">
        <v>34</v>
      </c>
      <c r="C29" s="24">
        <v>8</v>
      </c>
      <c r="D29" s="24">
        <f t="shared" si="1"/>
        <v>5</v>
      </c>
      <c r="E29" s="25">
        <v>3</v>
      </c>
      <c r="F29" s="25" t="s">
        <v>118</v>
      </c>
      <c r="G29" s="25" t="s">
        <v>118</v>
      </c>
      <c r="H29" s="25">
        <v>1</v>
      </c>
      <c r="I29" s="25" t="s">
        <v>118</v>
      </c>
      <c r="J29" s="25" t="s">
        <v>118</v>
      </c>
      <c r="K29" s="25" t="s">
        <v>118</v>
      </c>
      <c r="L29" s="25" t="s">
        <v>118</v>
      </c>
      <c r="M29" s="25" t="s">
        <v>118</v>
      </c>
      <c r="N29" s="25" t="s">
        <v>118</v>
      </c>
      <c r="O29" s="25" t="s">
        <v>118</v>
      </c>
      <c r="P29" s="25" t="s">
        <v>118</v>
      </c>
      <c r="Q29" s="25" t="s">
        <v>118</v>
      </c>
      <c r="R29" s="25" t="s">
        <v>118</v>
      </c>
      <c r="S29" s="25" t="s">
        <v>118</v>
      </c>
      <c r="T29" s="25" t="s">
        <v>118</v>
      </c>
      <c r="U29" s="25" t="s">
        <v>118</v>
      </c>
      <c r="V29" s="25"/>
      <c r="W29" s="25">
        <v>1</v>
      </c>
      <c r="X29" s="25"/>
      <c r="Y29" s="25" t="s">
        <v>118</v>
      </c>
      <c r="Z29" s="25" t="s">
        <v>118</v>
      </c>
      <c r="AA29" s="25" t="s">
        <v>118</v>
      </c>
      <c r="AB29" s="25"/>
      <c r="AC29" s="25" t="s">
        <v>118</v>
      </c>
      <c r="AD29" s="25" t="s">
        <v>118</v>
      </c>
      <c r="AE29" s="25" t="s">
        <v>118</v>
      </c>
      <c r="AF29" s="25" t="s">
        <v>118</v>
      </c>
      <c r="AG29" s="25"/>
      <c r="AH29" s="25" t="s">
        <v>118</v>
      </c>
      <c r="AI29" s="25">
        <v>1</v>
      </c>
      <c r="AJ29" s="25" t="s">
        <v>118</v>
      </c>
      <c r="AK29" s="25" t="s">
        <v>118</v>
      </c>
    </row>
    <row r="30" spans="1:37" ht="15.95" customHeight="1">
      <c r="A30" s="20">
        <v>22</v>
      </c>
      <c r="B30" s="24" t="s">
        <v>35</v>
      </c>
      <c r="C30" s="24">
        <v>5</v>
      </c>
      <c r="D30" s="24">
        <f t="shared" si="1"/>
        <v>4</v>
      </c>
      <c r="E30" s="25">
        <v>1</v>
      </c>
      <c r="F30" s="25" t="s">
        <v>118</v>
      </c>
      <c r="G30" s="25" t="s">
        <v>118</v>
      </c>
      <c r="H30" s="25" t="s">
        <v>118</v>
      </c>
      <c r="I30" s="25" t="s">
        <v>118</v>
      </c>
      <c r="J30" s="25" t="s">
        <v>118</v>
      </c>
      <c r="K30" s="25" t="s">
        <v>118</v>
      </c>
      <c r="L30" s="25" t="s">
        <v>118</v>
      </c>
      <c r="M30" s="25" t="s">
        <v>118</v>
      </c>
      <c r="N30" s="25" t="s">
        <v>118</v>
      </c>
      <c r="O30" s="25" t="s">
        <v>118</v>
      </c>
      <c r="P30" s="25" t="s">
        <v>118</v>
      </c>
      <c r="Q30" s="25" t="s">
        <v>118</v>
      </c>
      <c r="R30" s="25" t="s">
        <v>118</v>
      </c>
      <c r="S30" s="25" t="s">
        <v>118</v>
      </c>
      <c r="T30" s="25" t="s">
        <v>118</v>
      </c>
      <c r="U30" s="25" t="s">
        <v>118</v>
      </c>
      <c r="V30" s="25" t="s">
        <v>118</v>
      </c>
      <c r="W30" s="25" t="s">
        <v>118</v>
      </c>
      <c r="X30" s="25" t="s">
        <v>118</v>
      </c>
      <c r="Y30" s="25" t="s">
        <v>118</v>
      </c>
      <c r="Z30" s="25" t="s">
        <v>118</v>
      </c>
      <c r="AA30" s="25" t="s">
        <v>118</v>
      </c>
      <c r="AB30" s="25" t="s">
        <v>118</v>
      </c>
      <c r="AC30" s="25" t="s">
        <v>118</v>
      </c>
      <c r="AD30" s="25" t="s">
        <v>118</v>
      </c>
      <c r="AE30" s="25" t="s">
        <v>118</v>
      </c>
      <c r="AF30" s="25" t="s">
        <v>118</v>
      </c>
      <c r="AG30" s="25"/>
      <c r="AH30" s="25"/>
      <c r="AI30" s="25">
        <v>1</v>
      </c>
      <c r="AJ30" s="25" t="s">
        <v>118</v>
      </c>
      <c r="AK30" s="25" t="s">
        <v>118</v>
      </c>
    </row>
    <row r="31" spans="1:37" ht="15.95" customHeight="1">
      <c r="A31" s="20">
        <v>23</v>
      </c>
      <c r="B31" s="24" t="s">
        <v>36</v>
      </c>
      <c r="C31" s="24">
        <v>5</v>
      </c>
      <c r="D31" s="24">
        <f t="shared" si="1"/>
        <v>3</v>
      </c>
      <c r="E31" s="25">
        <v>2</v>
      </c>
      <c r="F31" s="25" t="s">
        <v>118</v>
      </c>
      <c r="G31" s="25" t="s">
        <v>118</v>
      </c>
      <c r="H31" s="25">
        <v>1</v>
      </c>
      <c r="I31" s="25" t="s">
        <v>118</v>
      </c>
      <c r="J31" s="25" t="s">
        <v>118</v>
      </c>
      <c r="K31" s="25" t="s">
        <v>118</v>
      </c>
      <c r="L31" s="25" t="s">
        <v>118</v>
      </c>
      <c r="M31" s="25" t="s">
        <v>118</v>
      </c>
      <c r="N31" s="25" t="s">
        <v>118</v>
      </c>
      <c r="O31" s="25" t="s">
        <v>118</v>
      </c>
      <c r="P31" s="25" t="s">
        <v>118</v>
      </c>
      <c r="Q31" s="25" t="s">
        <v>118</v>
      </c>
      <c r="R31" s="25" t="s">
        <v>118</v>
      </c>
      <c r="S31" s="25" t="s">
        <v>118</v>
      </c>
      <c r="T31" s="25" t="s">
        <v>118</v>
      </c>
      <c r="U31" s="25" t="s">
        <v>118</v>
      </c>
      <c r="V31" s="25" t="s">
        <v>118</v>
      </c>
      <c r="W31" s="25" t="s">
        <v>118</v>
      </c>
      <c r="X31" s="25" t="s">
        <v>118</v>
      </c>
      <c r="Y31" s="25" t="s">
        <v>118</v>
      </c>
      <c r="Z31" s="25" t="s">
        <v>118</v>
      </c>
      <c r="AA31" s="25" t="s">
        <v>118</v>
      </c>
      <c r="AB31" s="25" t="s">
        <v>118</v>
      </c>
      <c r="AC31" s="25" t="s">
        <v>118</v>
      </c>
      <c r="AD31" s="25" t="s">
        <v>118</v>
      </c>
      <c r="AE31" s="25" t="s">
        <v>118</v>
      </c>
      <c r="AF31" s="25" t="s">
        <v>118</v>
      </c>
      <c r="AG31" s="25"/>
      <c r="AH31" s="25" t="s">
        <v>118</v>
      </c>
      <c r="AI31" s="25">
        <v>1</v>
      </c>
      <c r="AJ31" s="25" t="s">
        <v>118</v>
      </c>
      <c r="AK31" s="25" t="s">
        <v>118</v>
      </c>
    </row>
    <row r="32" spans="1:37" ht="15.95" customHeight="1">
      <c r="A32" s="20">
        <v>24</v>
      </c>
      <c r="B32" s="24" t="s">
        <v>37</v>
      </c>
      <c r="C32" s="24">
        <v>13</v>
      </c>
      <c r="D32" s="24">
        <f t="shared" si="1"/>
        <v>6</v>
      </c>
      <c r="E32" s="25">
        <v>7</v>
      </c>
      <c r="F32" s="25" t="s">
        <v>118</v>
      </c>
      <c r="G32" s="25">
        <v>1</v>
      </c>
      <c r="H32" s="25">
        <v>1</v>
      </c>
      <c r="I32" s="25" t="s">
        <v>118</v>
      </c>
      <c r="J32" s="25" t="s">
        <v>118</v>
      </c>
      <c r="K32" s="25" t="s">
        <v>118</v>
      </c>
      <c r="L32" s="25" t="s">
        <v>118</v>
      </c>
      <c r="M32" s="25" t="s">
        <v>118</v>
      </c>
      <c r="N32" s="25" t="s">
        <v>118</v>
      </c>
      <c r="O32" s="25"/>
      <c r="P32" s="25" t="s">
        <v>118</v>
      </c>
      <c r="Q32" s="25" t="s">
        <v>118</v>
      </c>
      <c r="R32" s="25" t="s">
        <v>118</v>
      </c>
      <c r="S32" s="25"/>
      <c r="T32" s="25">
        <v>1</v>
      </c>
      <c r="U32" s="25" t="s">
        <v>118</v>
      </c>
      <c r="V32" s="25" t="s">
        <v>118</v>
      </c>
      <c r="W32" s="25"/>
      <c r="X32" s="25" t="s">
        <v>118</v>
      </c>
      <c r="Y32" s="25">
        <v>1</v>
      </c>
      <c r="Z32" s="25" t="s">
        <v>118</v>
      </c>
      <c r="AA32" s="25">
        <v>1</v>
      </c>
      <c r="AB32" s="25" t="s">
        <v>118</v>
      </c>
      <c r="AC32" s="25" t="s">
        <v>118</v>
      </c>
      <c r="AD32" s="25" t="s">
        <v>118</v>
      </c>
      <c r="AE32" s="25" t="s">
        <v>118</v>
      </c>
      <c r="AF32" s="25" t="s">
        <v>118</v>
      </c>
      <c r="AG32" s="25"/>
      <c r="AH32" s="25">
        <v>1</v>
      </c>
      <c r="AI32" s="25">
        <v>1</v>
      </c>
      <c r="AJ32" s="25" t="s">
        <v>118</v>
      </c>
      <c r="AK32" s="25" t="s">
        <v>118</v>
      </c>
    </row>
    <row r="33" spans="1:37" ht="15.95" customHeight="1">
      <c r="A33" s="20">
        <v>25</v>
      </c>
      <c r="B33" s="24" t="s">
        <v>38</v>
      </c>
      <c r="C33" s="24">
        <v>7</v>
      </c>
      <c r="D33" s="24">
        <f t="shared" si="1"/>
        <v>4</v>
      </c>
      <c r="E33" s="25">
        <v>3</v>
      </c>
      <c r="F33" s="25" t="s">
        <v>118</v>
      </c>
      <c r="G33" s="25" t="s">
        <v>118</v>
      </c>
      <c r="H33" s="25" t="s">
        <v>118</v>
      </c>
      <c r="I33" s="25" t="s">
        <v>118</v>
      </c>
      <c r="J33" s="25" t="s">
        <v>118</v>
      </c>
      <c r="K33" s="25" t="s">
        <v>118</v>
      </c>
      <c r="L33" s="25" t="s">
        <v>118</v>
      </c>
      <c r="M33" s="25" t="s">
        <v>118</v>
      </c>
      <c r="N33" s="25" t="s">
        <v>118</v>
      </c>
      <c r="O33" s="25" t="s">
        <v>118</v>
      </c>
      <c r="P33" s="25" t="s">
        <v>118</v>
      </c>
      <c r="Q33" s="25" t="s">
        <v>118</v>
      </c>
      <c r="R33" s="25" t="s">
        <v>118</v>
      </c>
      <c r="S33" s="25" t="s">
        <v>118</v>
      </c>
      <c r="T33" s="25">
        <v>1</v>
      </c>
      <c r="U33" s="25" t="s">
        <v>118</v>
      </c>
      <c r="V33" s="25"/>
      <c r="W33" s="25">
        <v>1</v>
      </c>
      <c r="X33" s="25" t="s">
        <v>118</v>
      </c>
      <c r="Y33" s="25" t="s">
        <v>118</v>
      </c>
      <c r="Z33" s="25" t="s">
        <v>118</v>
      </c>
      <c r="AA33" s="25"/>
      <c r="AB33" s="25" t="s">
        <v>118</v>
      </c>
      <c r="AC33" s="25" t="s">
        <v>118</v>
      </c>
      <c r="AD33" s="25" t="s">
        <v>118</v>
      </c>
      <c r="AE33" s="25" t="s">
        <v>118</v>
      </c>
      <c r="AF33" s="25" t="s">
        <v>118</v>
      </c>
      <c r="AG33" s="25"/>
      <c r="AH33" s="25" t="s">
        <v>118</v>
      </c>
      <c r="AI33" s="25">
        <v>1</v>
      </c>
      <c r="AJ33" s="25" t="s">
        <v>118</v>
      </c>
      <c r="AK33" s="25" t="s">
        <v>118</v>
      </c>
    </row>
    <row r="34" spans="1:37" ht="43.5">
      <c r="A34" s="20"/>
      <c r="B34" s="21" t="s">
        <v>39</v>
      </c>
      <c r="C34" s="24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ht="15.95" customHeight="1">
      <c r="A35" s="20">
        <v>26</v>
      </c>
      <c r="B35" s="24" t="s">
        <v>40</v>
      </c>
      <c r="C35" s="24">
        <v>12</v>
      </c>
      <c r="D35" s="24">
        <f t="shared" ref="D35:D48" si="2">C35-E35</f>
        <v>7</v>
      </c>
      <c r="E35" s="25">
        <v>5</v>
      </c>
      <c r="F35" s="25" t="s">
        <v>118</v>
      </c>
      <c r="G35" s="25" t="s">
        <v>118</v>
      </c>
      <c r="H35" s="25">
        <v>1</v>
      </c>
      <c r="I35" s="25" t="s">
        <v>118</v>
      </c>
      <c r="J35" s="25">
        <v>1</v>
      </c>
      <c r="K35" s="25" t="s">
        <v>118</v>
      </c>
      <c r="L35" s="25"/>
      <c r="M35" s="25" t="s">
        <v>118</v>
      </c>
      <c r="N35" s="25" t="s">
        <v>118</v>
      </c>
      <c r="O35" s="25" t="s">
        <v>118</v>
      </c>
      <c r="P35" s="25" t="s">
        <v>118</v>
      </c>
      <c r="Q35" s="25" t="s">
        <v>118</v>
      </c>
      <c r="R35" s="25" t="s">
        <v>118</v>
      </c>
      <c r="S35" s="25" t="s">
        <v>118</v>
      </c>
      <c r="T35" s="25" t="s">
        <v>118</v>
      </c>
      <c r="U35" s="25" t="s">
        <v>118</v>
      </c>
      <c r="V35" s="25"/>
      <c r="W35" s="25">
        <v>1</v>
      </c>
      <c r="X35" s="25"/>
      <c r="Y35" s="25" t="s">
        <v>118</v>
      </c>
      <c r="Z35" s="25" t="s">
        <v>118</v>
      </c>
      <c r="AA35" s="25"/>
      <c r="AB35" s="25"/>
      <c r="AC35" s="25" t="s">
        <v>118</v>
      </c>
      <c r="AD35" s="25">
        <v>1</v>
      </c>
      <c r="AE35" s="25" t="s">
        <v>118</v>
      </c>
      <c r="AF35" s="25" t="s">
        <v>118</v>
      </c>
      <c r="AG35" s="25">
        <v>1</v>
      </c>
      <c r="AH35" s="25" t="s">
        <v>118</v>
      </c>
      <c r="AI35" s="25" t="s">
        <v>118</v>
      </c>
      <c r="AJ35" s="25" t="s">
        <v>118</v>
      </c>
      <c r="AK35" s="25" t="s">
        <v>118</v>
      </c>
    </row>
    <row r="36" spans="1:37" ht="15.95" customHeight="1">
      <c r="A36" s="20">
        <v>27</v>
      </c>
      <c r="B36" s="24" t="s">
        <v>41</v>
      </c>
      <c r="C36" s="24">
        <v>11</v>
      </c>
      <c r="D36" s="24">
        <f t="shared" si="2"/>
        <v>6</v>
      </c>
      <c r="E36" s="25">
        <v>5</v>
      </c>
      <c r="F36" s="25" t="s">
        <v>118</v>
      </c>
      <c r="G36" s="25" t="s">
        <v>118</v>
      </c>
      <c r="H36" s="25">
        <v>1</v>
      </c>
      <c r="I36" s="25" t="s">
        <v>118</v>
      </c>
      <c r="J36" s="25">
        <v>1</v>
      </c>
      <c r="K36" s="25" t="s">
        <v>118</v>
      </c>
      <c r="L36" s="25"/>
      <c r="M36" s="25" t="s">
        <v>118</v>
      </c>
      <c r="N36" s="25" t="s">
        <v>118</v>
      </c>
      <c r="O36" s="25"/>
      <c r="P36" s="25" t="s">
        <v>118</v>
      </c>
      <c r="Q36" s="25" t="s">
        <v>118</v>
      </c>
      <c r="R36" s="25" t="s">
        <v>118</v>
      </c>
      <c r="S36" s="25" t="s">
        <v>118</v>
      </c>
      <c r="T36" s="25">
        <v>1</v>
      </c>
      <c r="U36" s="25"/>
      <c r="V36" s="25"/>
      <c r="W36" s="25" t="s">
        <v>118</v>
      </c>
      <c r="X36" s="25" t="s">
        <v>118</v>
      </c>
      <c r="Y36" s="25" t="s">
        <v>118</v>
      </c>
      <c r="Z36" s="25" t="s">
        <v>118</v>
      </c>
      <c r="AA36" s="25" t="s">
        <v>118</v>
      </c>
      <c r="AB36" s="25" t="s">
        <v>118</v>
      </c>
      <c r="AC36" s="25" t="s">
        <v>118</v>
      </c>
      <c r="AD36" s="25" t="s">
        <v>118</v>
      </c>
      <c r="AE36" s="25" t="s">
        <v>118</v>
      </c>
      <c r="AF36" s="25" t="s">
        <v>118</v>
      </c>
      <c r="AG36" s="25">
        <v>1</v>
      </c>
      <c r="AH36" s="25" t="s">
        <v>118</v>
      </c>
      <c r="AI36" s="25">
        <v>1</v>
      </c>
      <c r="AJ36" s="25" t="s">
        <v>118</v>
      </c>
      <c r="AK36" s="25" t="s">
        <v>118</v>
      </c>
    </row>
    <row r="37" spans="1:37" ht="15.95" customHeight="1">
      <c r="A37" s="20">
        <v>28</v>
      </c>
      <c r="B37" s="24" t="s">
        <v>42</v>
      </c>
      <c r="C37" s="24">
        <v>10</v>
      </c>
      <c r="D37" s="24">
        <f t="shared" si="2"/>
        <v>6</v>
      </c>
      <c r="E37" s="25">
        <v>4</v>
      </c>
      <c r="F37" s="25" t="s">
        <v>118</v>
      </c>
      <c r="G37" s="25" t="s">
        <v>118</v>
      </c>
      <c r="H37" s="25">
        <v>1</v>
      </c>
      <c r="I37" s="25" t="s">
        <v>118</v>
      </c>
      <c r="J37" s="25" t="s">
        <v>118</v>
      </c>
      <c r="K37" s="25" t="s">
        <v>118</v>
      </c>
      <c r="L37" s="25" t="s">
        <v>118</v>
      </c>
      <c r="M37" s="25" t="s">
        <v>118</v>
      </c>
      <c r="N37" s="25" t="s">
        <v>118</v>
      </c>
      <c r="O37" s="25"/>
      <c r="P37" s="25"/>
      <c r="Q37" s="25" t="s">
        <v>118</v>
      </c>
      <c r="R37" s="25" t="s">
        <v>118</v>
      </c>
      <c r="S37" s="25" t="s">
        <v>118</v>
      </c>
      <c r="T37" s="25">
        <v>1</v>
      </c>
      <c r="U37" s="25" t="s">
        <v>118</v>
      </c>
      <c r="V37" s="25"/>
      <c r="W37" s="25"/>
      <c r="X37" s="25" t="s">
        <v>118</v>
      </c>
      <c r="Y37" s="25" t="s">
        <v>118</v>
      </c>
      <c r="Z37" s="25" t="s">
        <v>118</v>
      </c>
      <c r="AA37" s="25" t="s">
        <v>118</v>
      </c>
      <c r="AB37" s="25" t="s">
        <v>118</v>
      </c>
      <c r="AC37" s="25" t="s">
        <v>118</v>
      </c>
      <c r="AD37" s="25" t="s">
        <v>118</v>
      </c>
      <c r="AE37" s="25" t="s">
        <v>118</v>
      </c>
      <c r="AF37" s="25" t="s">
        <v>118</v>
      </c>
      <c r="AG37" s="25">
        <v>1</v>
      </c>
      <c r="AH37" s="25" t="s">
        <v>118</v>
      </c>
      <c r="AI37" s="25">
        <v>1</v>
      </c>
      <c r="AJ37" s="25" t="s">
        <v>118</v>
      </c>
      <c r="AK37" s="25" t="s">
        <v>118</v>
      </c>
    </row>
    <row r="38" spans="1:37" ht="15.95" customHeight="1">
      <c r="A38" s="20">
        <v>29</v>
      </c>
      <c r="B38" s="24" t="s">
        <v>43</v>
      </c>
      <c r="C38" s="24">
        <v>4</v>
      </c>
      <c r="D38" s="24">
        <f t="shared" si="2"/>
        <v>2</v>
      </c>
      <c r="E38" s="25">
        <v>2</v>
      </c>
      <c r="F38" s="25" t="s">
        <v>118</v>
      </c>
      <c r="G38" s="25" t="s">
        <v>118</v>
      </c>
      <c r="H38" s="25" t="s">
        <v>118</v>
      </c>
      <c r="I38" s="25" t="s">
        <v>118</v>
      </c>
      <c r="J38" s="25" t="s">
        <v>118</v>
      </c>
      <c r="K38" s="25" t="s">
        <v>118</v>
      </c>
      <c r="L38" s="25" t="s">
        <v>118</v>
      </c>
      <c r="M38" s="25" t="s">
        <v>118</v>
      </c>
      <c r="N38" s="25" t="s">
        <v>118</v>
      </c>
      <c r="O38" s="25" t="s">
        <v>118</v>
      </c>
      <c r="P38" s="25" t="s">
        <v>118</v>
      </c>
      <c r="Q38" s="25" t="s">
        <v>118</v>
      </c>
      <c r="R38" s="25" t="s">
        <v>118</v>
      </c>
      <c r="S38" s="25" t="s">
        <v>118</v>
      </c>
      <c r="T38" s="25" t="s">
        <v>118</v>
      </c>
      <c r="U38" s="25" t="s">
        <v>118</v>
      </c>
      <c r="V38" s="25" t="s">
        <v>118</v>
      </c>
      <c r="W38" s="25" t="s">
        <v>118</v>
      </c>
      <c r="X38" s="25" t="s">
        <v>118</v>
      </c>
      <c r="Y38" s="25" t="s">
        <v>118</v>
      </c>
      <c r="Z38" s="25" t="s">
        <v>118</v>
      </c>
      <c r="AA38" s="25" t="s">
        <v>118</v>
      </c>
      <c r="AB38" s="25" t="s">
        <v>118</v>
      </c>
      <c r="AC38" s="25" t="s">
        <v>118</v>
      </c>
      <c r="AD38" s="25" t="s">
        <v>118</v>
      </c>
      <c r="AE38" s="25" t="s">
        <v>118</v>
      </c>
      <c r="AF38" s="25">
        <v>1</v>
      </c>
      <c r="AG38" s="25">
        <v>1</v>
      </c>
      <c r="AH38" s="25" t="s">
        <v>118</v>
      </c>
      <c r="AI38" s="25" t="s">
        <v>118</v>
      </c>
      <c r="AJ38" s="25" t="s">
        <v>118</v>
      </c>
      <c r="AK38" s="25" t="s">
        <v>118</v>
      </c>
    </row>
    <row r="39" spans="1:37" ht="15.95" customHeight="1">
      <c r="A39" s="20">
        <v>30</v>
      </c>
      <c r="B39" s="24" t="s">
        <v>44</v>
      </c>
      <c r="C39" s="24">
        <v>6</v>
      </c>
      <c r="D39" s="24">
        <f t="shared" si="2"/>
        <v>3</v>
      </c>
      <c r="E39" s="25">
        <v>3</v>
      </c>
      <c r="F39" s="25" t="s">
        <v>118</v>
      </c>
      <c r="G39" s="25" t="s">
        <v>118</v>
      </c>
      <c r="H39" s="25">
        <v>1</v>
      </c>
      <c r="I39" s="25" t="s">
        <v>118</v>
      </c>
      <c r="J39" s="25" t="s">
        <v>118</v>
      </c>
      <c r="K39" s="25" t="s">
        <v>118</v>
      </c>
      <c r="L39" s="25" t="s">
        <v>118</v>
      </c>
      <c r="M39" s="25" t="s">
        <v>118</v>
      </c>
      <c r="N39" s="25" t="s">
        <v>118</v>
      </c>
      <c r="O39" s="25" t="s">
        <v>118</v>
      </c>
      <c r="P39" s="25" t="s">
        <v>118</v>
      </c>
      <c r="Q39" s="25" t="s">
        <v>118</v>
      </c>
      <c r="R39" s="25" t="s">
        <v>118</v>
      </c>
      <c r="S39" s="25" t="s">
        <v>118</v>
      </c>
      <c r="T39" s="25" t="s">
        <v>118</v>
      </c>
      <c r="U39" s="25" t="s">
        <v>118</v>
      </c>
      <c r="V39" s="25" t="s">
        <v>118</v>
      </c>
      <c r="W39" s="25" t="s">
        <v>118</v>
      </c>
      <c r="X39" s="25" t="s">
        <v>118</v>
      </c>
      <c r="Y39" s="25" t="s">
        <v>118</v>
      </c>
      <c r="Z39" s="25" t="s">
        <v>118</v>
      </c>
      <c r="AA39" s="25" t="s">
        <v>118</v>
      </c>
      <c r="AB39" s="25" t="s">
        <v>118</v>
      </c>
      <c r="AC39" s="25" t="s">
        <v>118</v>
      </c>
      <c r="AD39" s="25" t="s">
        <v>118</v>
      </c>
      <c r="AE39" s="25" t="s">
        <v>118</v>
      </c>
      <c r="AF39" s="25">
        <v>1</v>
      </c>
      <c r="AG39" s="25">
        <v>1</v>
      </c>
      <c r="AH39" s="25"/>
      <c r="AI39" s="25" t="s">
        <v>118</v>
      </c>
      <c r="AJ39" s="25" t="s">
        <v>118</v>
      </c>
      <c r="AK39" s="25" t="s">
        <v>118</v>
      </c>
    </row>
    <row r="40" spans="1:37" ht="15.95" customHeight="1">
      <c r="A40" s="20">
        <v>31</v>
      </c>
      <c r="B40" s="24" t="s">
        <v>45</v>
      </c>
      <c r="C40" s="24">
        <v>4</v>
      </c>
      <c r="D40" s="24">
        <f t="shared" si="2"/>
        <v>2</v>
      </c>
      <c r="E40" s="25">
        <v>2</v>
      </c>
      <c r="F40" s="25" t="s">
        <v>118</v>
      </c>
      <c r="G40" s="25" t="s">
        <v>118</v>
      </c>
      <c r="H40" s="25" t="s">
        <v>118</v>
      </c>
      <c r="I40" s="25" t="s">
        <v>118</v>
      </c>
      <c r="J40" s="25" t="s">
        <v>118</v>
      </c>
      <c r="K40" s="25" t="s">
        <v>118</v>
      </c>
      <c r="L40" s="25" t="s">
        <v>118</v>
      </c>
      <c r="M40" s="25" t="s">
        <v>118</v>
      </c>
      <c r="N40" s="25" t="s">
        <v>118</v>
      </c>
      <c r="O40" s="25" t="s">
        <v>118</v>
      </c>
      <c r="P40" s="25" t="s">
        <v>118</v>
      </c>
      <c r="Q40" s="25" t="s">
        <v>118</v>
      </c>
      <c r="R40" s="25" t="s">
        <v>118</v>
      </c>
      <c r="S40" s="25" t="s">
        <v>118</v>
      </c>
      <c r="T40" s="25" t="s">
        <v>118</v>
      </c>
      <c r="U40" s="25" t="s">
        <v>118</v>
      </c>
      <c r="V40" s="25" t="s">
        <v>118</v>
      </c>
      <c r="W40" s="25">
        <v>1</v>
      </c>
      <c r="X40" s="25" t="s">
        <v>118</v>
      </c>
      <c r="Y40" s="25" t="s">
        <v>118</v>
      </c>
      <c r="Z40" s="25" t="s">
        <v>118</v>
      </c>
      <c r="AA40" s="25" t="s">
        <v>118</v>
      </c>
      <c r="AB40" s="25" t="s">
        <v>118</v>
      </c>
      <c r="AC40" s="25" t="s">
        <v>118</v>
      </c>
      <c r="AD40" s="25" t="s">
        <v>118</v>
      </c>
      <c r="AE40" s="25" t="s">
        <v>118</v>
      </c>
      <c r="AF40" s="25" t="s">
        <v>118</v>
      </c>
      <c r="AG40" s="25">
        <v>1</v>
      </c>
      <c r="AH40" s="25" t="s">
        <v>118</v>
      </c>
      <c r="AI40" s="25" t="s">
        <v>118</v>
      </c>
      <c r="AJ40" s="25" t="s">
        <v>118</v>
      </c>
      <c r="AK40" s="25" t="s">
        <v>118</v>
      </c>
    </row>
    <row r="41" spans="1:37" ht="15.95" customHeight="1">
      <c r="A41" s="20">
        <v>32</v>
      </c>
      <c r="B41" s="24" t="s">
        <v>46</v>
      </c>
      <c r="C41" s="24">
        <v>3</v>
      </c>
      <c r="D41" s="24">
        <f t="shared" si="2"/>
        <v>2</v>
      </c>
      <c r="E41" s="25">
        <v>1</v>
      </c>
      <c r="F41" s="25" t="s">
        <v>118</v>
      </c>
      <c r="G41" s="25" t="s">
        <v>118</v>
      </c>
      <c r="H41" s="25">
        <v>1</v>
      </c>
      <c r="I41" s="25" t="s">
        <v>118</v>
      </c>
      <c r="J41" s="25" t="s">
        <v>118</v>
      </c>
      <c r="K41" s="25" t="s">
        <v>118</v>
      </c>
      <c r="L41" s="25" t="s">
        <v>118</v>
      </c>
      <c r="M41" s="25" t="s">
        <v>118</v>
      </c>
      <c r="N41" s="25" t="s">
        <v>118</v>
      </c>
      <c r="O41" s="25" t="s">
        <v>118</v>
      </c>
      <c r="P41" s="25" t="s">
        <v>118</v>
      </c>
      <c r="Q41" s="25" t="s">
        <v>118</v>
      </c>
      <c r="R41" s="25" t="s">
        <v>118</v>
      </c>
      <c r="S41" s="25" t="s">
        <v>118</v>
      </c>
      <c r="T41" s="25" t="s">
        <v>118</v>
      </c>
      <c r="U41" s="25" t="s">
        <v>118</v>
      </c>
      <c r="V41" s="25" t="s">
        <v>118</v>
      </c>
      <c r="W41" s="25" t="s">
        <v>118</v>
      </c>
      <c r="X41" s="25" t="s">
        <v>118</v>
      </c>
      <c r="Y41" s="25" t="s">
        <v>118</v>
      </c>
      <c r="Z41" s="25" t="s">
        <v>118</v>
      </c>
      <c r="AA41" s="25" t="s">
        <v>118</v>
      </c>
      <c r="AB41" s="25" t="s">
        <v>118</v>
      </c>
      <c r="AC41" s="25" t="s">
        <v>118</v>
      </c>
      <c r="AD41" s="25" t="s">
        <v>118</v>
      </c>
      <c r="AE41" s="25" t="s">
        <v>118</v>
      </c>
      <c r="AF41" s="25" t="s">
        <v>118</v>
      </c>
      <c r="AG41" s="25" t="s">
        <v>118</v>
      </c>
      <c r="AH41" s="25" t="s">
        <v>118</v>
      </c>
      <c r="AI41" s="25" t="s">
        <v>118</v>
      </c>
      <c r="AJ41" s="25" t="s">
        <v>118</v>
      </c>
      <c r="AK41" s="25" t="s">
        <v>118</v>
      </c>
    </row>
    <row r="42" spans="1:37" ht="15.95" customHeight="1">
      <c r="A42" s="20">
        <v>33</v>
      </c>
      <c r="B42" s="24" t="s">
        <v>47</v>
      </c>
      <c r="C42" s="24">
        <v>6</v>
      </c>
      <c r="D42" s="24">
        <f t="shared" si="2"/>
        <v>4</v>
      </c>
      <c r="E42" s="25">
        <v>2</v>
      </c>
      <c r="F42" s="25" t="s">
        <v>118</v>
      </c>
      <c r="G42" s="25" t="s">
        <v>118</v>
      </c>
      <c r="H42" s="25">
        <v>1</v>
      </c>
      <c r="I42" s="25" t="s">
        <v>118</v>
      </c>
      <c r="J42" s="25"/>
      <c r="K42" s="25" t="s">
        <v>118</v>
      </c>
      <c r="L42" s="25" t="s">
        <v>118</v>
      </c>
      <c r="M42" s="25" t="s">
        <v>118</v>
      </c>
      <c r="N42" s="25" t="s">
        <v>118</v>
      </c>
      <c r="O42" s="25"/>
      <c r="P42" s="25" t="s">
        <v>118</v>
      </c>
      <c r="Q42" s="25" t="s">
        <v>118</v>
      </c>
      <c r="R42" s="25" t="s">
        <v>118</v>
      </c>
      <c r="S42" s="25" t="s">
        <v>118</v>
      </c>
      <c r="T42" s="25" t="s">
        <v>118</v>
      </c>
      <c r="U42" s="25" t="s">
        <v>118</v>
      </c>
      <c r="V42" s="25" t="s">
        <v>118</v>
      </c>
      <c r="W42" s="25" t="s">
        <v>118</v>
      </c>
      <c r="X42" s="25" t="s">
        <v>118</v>
      </c>
      <c r="Y42" s="25" t="s">
        <v>118</v>
      </c>
      <c r="Z42" s="25" t="s">
        <v>118</v>
      </c>
      <c r="AA42" s="25" t="s">
        <v>118</v>
      </c>
      <c r="AB42" s="25" t="s">
        <v>118</v>
      </c>
      <c r="AC42" s="25" t="s">
        <v>118</v>
      </c>
      <c r="AD42" s="25" t="s">
        <v>118</v>
      </c>
      <c r="AE42" s="25" t="s">
        <v>118</v>
      </c>
      <c r="AF42" s="25" t="s">
        <v>118</v>
      </c>
      <c r="AG42" s="25">
        <v>1</v>
      </c>
      <c r="AH42" s="25" t="s">
        <v>118</v>
      </c>
      <c r="AI42" s="25" t="s">
        <v>118</v>
      </c>
      <c r="AJ42" s="25" t="s">
        <v>118</v>
      </c>
      <c r="AK42" s="25" t="s">
        <v>118</v>
      </c>
    </row>
    <row r="43" spans="1:37" ht="15.95" customHeight="1">
      <c r="A43" s="20">
        <v>34</v>
      </c>
      <c r="B43" s="24" t="s">
        <v>48</v>
      </c>
      <c r="C43" s="24">
        <v>6</v>
      </c>
      <c r="D43" s="24">
        <f t="shared" si="2"/>
        <v>3</v>
      </c>
      <c r="E43" s="25">
        <v>3</v>
      </c>
      <c r="F43" s="25" t="s">
        <v>118</v>
      </c>
      <c r="G43" s="25" t="s">
        <v>118</v>
      </c>
      <c r="H43" s="25" t="s">
        <v>118</v>
      </c>
      <c r="I43" s="25" t="s">
        <v>118</v>
      </c>
      <c r="J43" s="25" t="s">
        <v>118</v>
      </c>
      <c r="K43" s="25" t="s">
        <v>118</v>
      </c>
      <c r="L43" s="25" t="s">
        <v>118</v>
      </c>
      <c r="M43" s="25" t="s">
        <v>118</v>
      </c>
      <c r="N43" s="25" t="s">
        <v>118</v>
      </c>
      <c r="O43" s="25"/>
      <c r="P43" s="25" t="s">
        <v>118</v>
      </c>
      <c r="Q43" s="25" t="s">
        <v>118</v>
      </c>
      <c r="R43" s="25" t="s">
        <v>118</v>
      </c>
      <c r="S43" s="25" t="s">
        <v>118</v>
      </c>
      <c r="T43" s="25" t="s">
        <v>118</v>
      </c>
      <c r="U43" s="25" t="s">
        <v>118</v>
      </c>
      <c r="V43" s="25" t="s">
        <v>118</v>
      </c>
      <c r="W43" s="25" t="s">
        <v>118</v>
      </c>
      <c r="X43" s="25" t="s">
        <v>118</v>
      </c>
      <c r="Y43" s="25" t="s">
        <v>118</v>
      </c>
      <c r="Z43" s="25" t="s">
        <v>118</v>
      </c>
      <c r="AA43" s="25" t="s">
        <v>118</v>
      </c>
      <c r="AB43" s="25" t="s">
        <v>118</v>
      </c>
      <c r="AC43" s="25" t="s">
        <v>118</v>
      </c>
      <c r="AD43" s="25">
        <v>1</v>
      </c>
      <c r="AE43" s="25">
        <v>1</v>
      </c>
      <c r="AF43" s="25" t="s">
        <v>118</v>
      </c>
      <c r="AG43" s="25">
        <v>1</v>
      </c>
      <c r="AH43" s="25" t="s">
        <v>118</v>
      </c>
      <c r="AI43" s="25" t="s">
        <v>118</v>
      </c>
      <c r="AJ43" s="25" t="s">
        <v>118</v>
      </c>
      <c r="AK43" s="25" t="s">
        <v>118</v>
      </c>
    </row>
    <row r="44" spans="1:37" ht="15.95" customHeight="1">
      <c r="A44" s="20">
        <v>35</v>
      </c>
      <c r="B44" s="24" t="s">
        <v>49</v>
      </c>
      <c r="C44" s="24">
        <v>8</v>
      </c>
      <c r="D44" s="24">
        <f t="shared" si="2"/>
        <v>4</v>
      </c>
      <c r="E44" s="25">
        <v>4</v>
      </c>
      <c r="F44" s="25" t="s">
        <v>118</v>
      </c>
      <c r="G44" s="25">
        <v>1</v>
      </c>
      <c r="H44" s="25">
        <v>1</v>
      </c>
      <c r="I44" s="25" t="s">
        <v>118</v>
      </c>
      <c r="J44" s="25" t="s">
        <v>118</v>
      </c>
      <c r="K44" s="25" t="s">
        <v>118</v>
      </c>
      <c r="L44" s="25" t="s">
        <v>118</v>
      </c>
      <c r="M44" s="25" t="s">
        <v>118</v>
      </c>
      <c r="N44" s="25"/>
      <c r="O44" s="25" t="s">
        <v>118</v>
      </c>
      <c r="P44" s="25" t="s">
        <v>118</v>
      </c>
      <c r="Q44" s="25" t="s">
        <v>118</v>
      </c>
      <c r="R44" s="25" t="s">
        <v>118</v>
      </c>
      <c r="S44" s="25" t="s">
        <v>118</v>
      </c>
      <c r="T44" s="25" t="s">
        <v>118</v>
      </c>
      <c r="U44" s="25" t="s">
        <v>118</v>
      </c>
      <c r="V44" s="25" t="s">
        <v>118</v>
      </c>
      <c r="W44" s="25" t="s">
        <v>118</v>
      </c>
      <c r="X44" s="25" t="s">
        <v>118</v>
      </c>
      <c r="Y44" s="25" t="s">
        <v>118</v>
      </c>
      <c r="Z44" s="25" t="s">
        <v>118</v>
      </c>
      <c r="AA44" s="25" t="s">
        <v>118</v>
      </c>
      <c r="AB44" s="25" t="s">
        <v>118</v>
      </c>
      <c r="AC44" s="25" t="s">
        <v>118</v>
      </c>
      <c r="AD44" s="25">
        <v>1</v>
      </c>
      <c r="AE44" s="25">
        <v>1</v>
      </c>
      <c r="AF44" s="25"/>
      <c r="AG44" s="25" t="s">
        <v>118</v>
      </c>
      <c r="AH44" s="25" t="s">
        <v>118</v>
      </c>
      <c r="AI44" s="25" t="s">
        <v>118</v>
      </c>
      <c r="AJ44" s="25" t="s">
        <v>118</v>
      </c>
      <c r="AK44" s="25" t="s">
        <v>118</v>
      </c>
    </row>
    <row r="45" spans="1:37" ht="15.95" customHeight="1">
      <c r="A45" s="20">
        <v>36</v>
      </c>
      <c r="B45" s="24" t="s">
        <v>50</v>
      </c>
      <c r="C45" s="24">
        <v>9</v>
      </c>
      <c r="D45" s="24">
        <f t="shared" si="2"/>
        <v>4</v>
      </c>
      <c r="E45" s="25">
        <v>5</v>
      </c>
      <c r="F45" s="25" t="s">
        <v>118</v>
      </c>
      <c r="G45" s="25" t="s">
        <v>118</v>
      </c>
      <c r="H45" s="25">
        <v>1</v>
      </c>
      <c r="I45" s="25" t="s">
        <v>118</v>
      </c>
      <c r="J45" s="25">
        <v>1</v>
      </c>
      <c r="K45" s="25" t="s">
        <v>118</v>
      </c>
      <c r="L45" s="25" t="s">
        <v>118</v>
      </c>
      <c r="M45" s="25" t="s">
        <v>118</v>
      </c>
      <c r="N45" s="25" t="s">
        <v>118</v>
      </c>
      <c r="O45" s="25" t="s">
        <v>118</v>
      </c>
      <c r="P45" s="25" t="s">
        <v>118</v>
      </c>
      <c r="Q45" s="25" t="s">
        <v>118</v>
      </c>
      <c r="R45" s="25" t="s">
        <v>118</v>
      </c>
      <c r="S45" s="25" t="s">
        <v>118</v>
      </c>
      <c r="T45" s="25" t="s">
        <v>118</v>
      </c>
      <c r="U45" s="25" t="s">
        <v>118</v>
      </c>
      <c r="V45" s="25" t="s">
        <v>118</v>
      </c>
      <c r="W45" s="25" t="s">
        <v>118</v>
      </c>
      <c r="X45" s="25" t="s">
        <v>118</v>
      </c>
      <c r="Y45" s="25" t="s">
        <v>118</v>
      </c>
      <c r="Z45" s="25" t="s">
        <v>118</v>
      </c>
      <c r="AA45" s="25" t="s">
        <v>118</v>
      </c>
      <c r="AB45" s="25" t="s">
        <v>118</v>
      </c>
      <c r="AC45" s="25" t="s">
        <v>118</v>
      </c>
      <c r="AD45" s="25">
        <v>1</v>
      </c>
      <c r="AE45" s="25"/>
      <c r="AF45" s="25"/>
      <c r="AG45" s="25">
        <v>1</v>
      </c>
      <c r="AH45" s="25">
        <v>1</v>
      </c>
      <c r="AI45" s="25" t="s">
        <v>118</v>
      </c>
      <c r="AJ45" s="25" t="s">
        <v>118</v>
      </c>
      <c r="AK45" s="25" t="s">
        <v>118</v>
      </c>
    </row>
    <row r="46" spans="1:37" ht="15.95" customHeight="1">
      <c r="A46" s="20">
        <v>37</v>
      </c>
      <c r="B46" s="24" t="s">
        <v>51</v>
      </c>
      <c r="C46" s="24">
        <v>11</v>
      </c>
      <c r="D46" s="24">
        <f t="shared" si="2"/>
        <v>7</v>
      </c>
      <c r="E46" s="25">
        <v>4</v>
      </c>
      <c r="F46" s="25" t="s">
        <v>118</v>
      </c>
      <c r="G46" s="25">
        <v>1</v>
      </c>
      <c r="H46" s="25">
        <v>1</v>
      </c>
      <c r="I46" s="25" t="s">
        <v>118</v>
      </c>
      <c r="J46" s="25" t="s">
        <v>118</v>
      </c>
      <c r="K46" s="25"/>
      <c r="L46" s="25" t="s">
        <v>118</v>
      </c>
      <c r="M46" s="25" t="s">
        <v>118</v>
      </c>
      <c r="N46" s="25"/>
      <c r="O46" s="25"/>
      <c r="P46" s="25" t="s">
        <v>118</v>
      </c>
      <c r="Q46" s="25" t="s">
        <v>118</v>
      </c>
      <c r="R46" s="25" t="s">
        <v>118</v>
      </c>
      <c r="S46" s="25" t="s">
        <v>118</v>
      </c>
      <c r="T46" s="25" t="s">
        <v>118</v>
      </c>
      <c r="U46" s="25" t="s">
        <v>118</v>
      </c>
      <c r="V46" s="25"/>
      <c r="W46" s="25" t="s">
        <v>118</v>
      </c>
      <c r="X46" s="25" t="s">
        <v>118</v>
      </c>
      <c r="Y46" s="25" t="s">
        <v>118</v>
      </c>
      <c r="Z46" s="25" t="s">
        <v>118</v>
      </c>
      <c r="AA46" s="25" t="s">
        <v>118</v>
      </c>
      <c r="AB46" s="25" t="s">
        <v>118</v>
      </c>
      <c r="AC46" s="25" t="s">
        <v>118</v>
      </c>
      <c r="AD46" s="25">
        <v>1</v>
      </c>
      <c r="AE46" s="25">
        <v>1</v>
      </c>
      <c r="AF46" s="25" t="s">
        <v>118</v>
      </c>
      <c r="AG46" s="25" t="s">
        <v>118</v>
      </c>
      <c r="AH46" s="25"/>
      <c r="AI46" s="25" t="s">
        <v>118</v>
      </c>
      <c r="AJ46" s="25" t="s">
        <v>118</v>
      </c>
      <c r="AK46" s="25" t="s">
        <v>118</v>
      </c>
    </row>
    <row r="47" spans="1:37" ht="15.95" customHeight="1">
      <c r="A47" s="20">
        <v>38</v>
      </c>
      <c r="B47" s="24" t="s">
        <v>52</v>
      </c>
      <c r="C47" s="24">
        <v>8</v>
      </c>
      <c r="D47" s="24">
        <f t="shared" si="2"/>
        <v>5</v>
      </c>
      <c r="E47" s="25">
        <v>3</v>
      </c>
      <c r="F47" s="25">
        <v>1</v>
      </c>
      <c r="G47" s="25" t="s">
        <v>118</v>
      </c>
      <c r="H47" s="25" t="s">
        <v>118</v>
      </c>
      <c r="I47" s="25" t="s">
        <v>118</v>
      </c>
      <c r="J47" s="25" t="s">
        <v>118</v>
      </c>
      <c r="K47" s="25" t="s">
        <v>118</v>
      </c>
      <c r="L47" s="25"/>
      <c r="M47" s="25" t="s">
        <v>118</v>
      </c>
      <c r="N47" s="25"/>
      <c r="O47" s="25"/>
      <c r="P47" s="25" t="s">
        <v>118</v>
      </c>
      <c r="Q47" s="25" t="s">
        <v>118</v>
      </c>
      <c r="R47" s="25" t="s">
        <v>118</v>
      </c>
      <c r="S47" s="25" t="s">
        <v>118</v>
      </c>
      <c r="T47" s="25" t="s">
        <v>118</v>
      </c>
      <c r="U47" s="25" t="s">
        <v>118</v>
      </c>
      <c r="V47" s="25" t="s">
        <v>118</v>
      </c>
      <c r="W47" s="25" t="s">
        <v>118</v>
      </c>
      <c r="X47" s="25">
        <v>1</v>
      </c>
      <c r="Y47" s="25" t="s">
        <v>118</v>
      </c>
      <c r="Z47" s="25" t="s">
        <v>118</v>
      </c>
      <c r="AA47" s="25" t="s">
        <v>118</v>
      </c>
      <c r="AB47" s="25" t="s">
        <v>118</v>
      </c>
      <c r="AC47" s="25" t="s">
        <v>118</v>
      </c>
      <c r="AD47" s="25" t="s">
        <v>118</v>
      </c>
      <c r="AE47" s="25">
        <v>1</v>
      </c>
      <c r="AF47" s="25" t="s">
        <v>118</v>
      </c>
      <c r="AG47" s="25" t="s">
        <v>118</v>
      </c>
      <c r="AH47" s="25" t="s">
        <v>118</v>
      </c>
      <c r="AI47" s="25" t="s">
        <v>118</v>
      </c>
      <c r="AJ47" s="25" t="s">
        <v>118</v>
      </c>
      <c r="AK47" s="25" t="s">
        <v>118</v>
      </c>
    </row>
    <row r="48" spans="1:37" ht="15.95" customHeight="1">
      <c r="A48" s="20">
        <v>39</v>
      </c>
      <c r="B48" s="24" t="s">
        <v>53</v>
      </c>
      <c r="C48" s="24">
        <v>14</v>
      </c>
      <c r="D48" s="24">
        <f t="shared" si="2"/>
        <v>8</v>
      </c>
      <c r="E48" s="25">
        <v>6</v>
      </c>
      <c r="F48" s="25"/>
      <c r="G48" s="25">
        <v>1</v>
      </c>
      <c r="H48" s="25"/>
      <c r="I48" s="25">
        <v>1</v>
      </c>
      <c r="J48" s="25" t="s">
        <v>118</v>
      </c>
      <c r="K48" s="25"/>
      <c r="L48" s="25"/>
      <c r="M48" s="25" t="s">
        <v>118</v>
      </c>
      <c r="N48" s="25" t="s">
        <v>118</v>
      </c>
      <c r="O48" s="25"/>
      <c r="P48" s="25" t="s">
        <v>118</v>
      </c>
      <c r="Q48" s="25" t="s">
        <v>118</v>
      </c>
      <c r="R48" s="25" t="s">
        <v>118</v>
      </c>
      <c r="S48" s="25" t="s">
        <v>118</v>
      </c>
      <c r="T48" s="25" t="s">
        <v>118</v>
      </c>
      <c r="U48" s="25" t="s">
        <v>118</v>
      </c>
      <c r="V48" s="25"/>
      <c r="W48" s="25" t="s">
        <v>118</v>
      </c>
      <c r="X48" s="25" t="s">
        <v>118</v>
      </c>
      <c r="Y48" s="25" t="s">
        <v>118</v>
      </c>
      <c r="Z48" s="25" t="s">
        <v>118</v>
      </c>
      <c r="AA48" s="25" t="s">
        <v>118</v>
      </c>
      <c r="AB48" s="25" t="s">
        <v>118</v>
      </c>
      <c r="AC48" s="25" t="s">
        <v>118</v>
      </c>
      <c r="AD48" s="25" t="s">
        <v>118</v>
      </c>
      <c r="AE48" s="25">
        <v>1</v>
      </c>
      <c r="AF48" s="25">
        <v>1</v>
      </c>
      <c r="AG48" s="25">
        <v>1</v>
      </c>
      <c r="AH48" s="25">
        <v>1</v>
      </c>
      <c r="AI48" s="25" t="s">
        <v>118</v>
      </c>
      <c r="AJ48" s="25" t="s">
        <v>118</v>
      </c>
      <c r="AK48" s="25" t="s">
        <v>118</v>
      </c>
    </row>
    <row r="49" spans="1:37">
      <c r="A49" s="20"/>
      <c r="B49" s="26" t="s">
        <v>54</v>
      </c>
      <c r="C49" s="24">
        <v>0</v>
      </c>
      <c r="D49" s="24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:37" ht="15.95" customHeight="1">
      <c r="A50" s="20">
        <v>40</v>
      </c>
      <c r="B50" s="24" t="s">
        <v>55</v>
      </c>
      <c r="C50" s="24">
        <v>5</v>
      </c>
      <c r="D50" s="24">
        <f t="shared" ref="D50:D54" si="3">C50-E50</f>
        <v>2</v>
      </c>
      <c r="E50" s="25">
        <v>3</v>
      </c>
      <c r="F50" s="25" t="s">
        <v>118</v>
      </c>
      <c r="G50" s="25" t="s">
        <v>118</v>
      </c>
      <c r="H50" s="25" t="s">
        <v>118</v>
      </c>
      <c r="I50" s="25" t="s">
        <v>118</v>
      </c>
      <c r="J50" s="25" t="s">
        <v>118</v>
      </c>
      <c r="K50" s="25" t="s">
        <v>118</v>
      </c>
      <c r="L50" s="25" t="s">
        <v>118</v>
      </c>
      <c r="M50" s="25" t="s">
        <v>118</v>
      </c>
      <c r="N50" s="25" t="s">
        <v>118</v>
      </c>
      <c r="O50" s="25" t="s">
        <v>118</v>
      </c>
      <c r="P50" s="25" t="s">
        <v>118</v>
      </c>
      <c r="Q50" s="25" t="s">
        <v>118</v>
      </c>
      <c r="R50" s="25" t="s">
        <v>118</v>
      </c>
      <c r="S50" s="25" t="s">
        <v>118</v>
      </c>
      <c r="T50" s="25" t="s">
        <v>118</v>
      </c>
      <c r="U50" s="25" t="s">
        <v>118</v>
      </c>
      <c r="V50" s="25" t="s">
        <v>118</v>
      </c>
      <c r="W50" s="25" t="s">
        <v>118</v>
      </c>
      <c r="X50" s="25" t="s">
        <v>118</v>
      </c>
      <c r="Y50" s="25" t="s">
        <v>118</v>
      </c>
      <c r="Z50" s="25" t="s">
        <v>118</v>
      </c>
      <c r="AA50" s="25" t="s">
        <v>118</v>
      </c>
      <c r="AB50" s="25" t="s">
        <v>118</v>
      </c>
      <c r="AC50" s="25" t="s">
        <v>118</v>
      </c>
      <c r="AD50" s="25" t="s">
        <v>118</v>
      </c>
      <c r="AE50" s="25">
        <v>1</v>
      </c>
      <c r="AF50" s="25" t="s">
        <v>118</v>
      </c>
      <c r="AG50" s="25">
        <v>1</v>
      </c>
      <c r="AH50" s="25">
        <v>1</v>
      </c>
      <c r="AI50" s="25" t="s">
        <v>118</v>
      </c>
      <c r="AJ50" s="25" t="s">
        <v>118</v>
      </c>
      <c r="AK50" s="25" t="s">
        <v>118</v>
      </c>
    </row>
    <row r="51" spans="1:37" ht="15.95" customHeight="1">
      <c r="A51" s="20">
        <v>41</v>
      </c>
      <c r="B51" s="24" t="s">
        <v>56</v>
      </c>
      <c r="C51" s="24">
        <v>10</v>
      </c>
      <c r="D51" s="24">
        <f t="shared" si="3"/>
        <v>5</v>
      </c>
      <c r="E51" s="25">
        <v>5</v>
      </c>
      <c r="F51" s="25" t="s">
        <v>118</v>
      </c>
      <c r="G51" s="25"/>
      <c r="H51" s="25"/>
      <c r="I51" s="25" t="s">
        <v>118</v>
      </c>
      <c r="J51" s="25" t="s">
        <v>118</v>
      </c>
      <c r="K51" s="25">
        <v>1</v>
      </c>
      <c r="L51" s="25" t="s">
        <v>118</v>
      </c>
      <c r="M51" s="25" t="s">
        <v>118</v>
      </c>
      <c r="N51" s="25" t="s">
        <v>118</v>
      </c>
      <c r="O51" s="25" t="s">
        <v>118</v>
      </c>
      <c r="P51" s="25" t="s">
        <v>118</v>
      </c>
      <c r="Q51" s="25" t="s">
        <v>118</v>
      </c>
      <c r="R51" s="25" t="s">
        <v>118</v>
      </c>
      <c r="S51" s="25" t="s">
        <v>118</v>
      </c>
      <c r="T51" s="25" t="s">
        <v>118</v>
      </c>
      <c r="U51" s="25" t="s">
        <v>118</v>
      </c>
      <c r="V51" s="25" t="s">
        <v>118</v>
      </c>
      <c r="W51" s="25" t="s">
        <v>118</v>
      </c>
      <c r="X51" s="25" t="s">
        <v>118</v>
      </c>
      <c r="Y51" s="25" t="s">
        <v>118</v>
      </c>
      <c r="Z51" s="25" t="s">
        <v>118</v>
      </c>
      <c r="AA51" s="25" t="s">
        <v>118</v>
      </c>
      <c r="AB51" s="25" t="s">
        <v>118</v>
      </c>
      <c r="AC51" s="25" t="s">
        <v>118</v>
      </c>
      <c r="AD51" s="25" t="s">
        <v>118</v>
      </c>
      <c r="AE51" s="25">
        <v>1</v>
      </c>
      <c r="AF51" s="25">
        <v>1</v>
      </c>
      <c r="AG51" s="25">
        <v>1</v>
      </c>
      <c r="AH51" s="25">
        <v>1</v>
      </c>
      <c r="AI51" s="25"/>
      <c r="AJ51" s="25" t="s">
        <v>118</v>
      </c>
      <c r="AK51" s="25" t="s">
        <v>118</v>
      </c>
    </row>
    <row r="52" spans="1:37" ht="15.95" customHeight="1">
      <c r="A52" s="20">
        <v>42</v>
      </c>
      <c r="B52" s="24" t="s">
        <v>57</v>
      </c>
      <c r="C52" s="24">
        <v>11</v>
      </c>
      <c r="D52" s="24">
        <f t="shared" si="3"/>
        <v>4</v>
      </c>
      <c r="E52" s="25">
        <v>7</v>
      </c>
      <c r="F52" s="25" t="s">
        <v>118</v>
      </c>
      <c r="G52" s="25" t="s">
        <v>118</v>
      </c>
      <c r="H52" s="25" t="s">
        <v>118</v>
      </c>
      <c r="I52" s="25" t="s">
        <v>118</v>
      </c>
      <c r="J52" s="25" t="s">
        <v>118</v>
      </c>
      <c r="K52" s="25">
        <v>1</v>
      </c>
      <c r="L52" s="25" t="s">
        <v>118</v>
      </c>
      <c r="M52" s="25" t="s">
        <v>118</v>
      </c>
      <c r="N52" s="25" t="s">
        <v>118</v>
      </c>
      <c r="O52" s="25"/>
      <c r="P52" s="25" t="s">
        <v>118</v>
      </c>
      <c r="Q52" s="25" t="s">
        <v>118</v>
      </c>
      <c r="R52" s="25" t="s">
        <v>118</v>
      </c>
      <c r="S52" s="25">
        <v>1</v>
      </c>
      <c r="T52" s="25" t="s">
        <v>118</v>
      </c>
      <c r="U52" s="25"/>
      <c r="V52" s="25" t="s">
        <v>118</v>
      </c>
      <c r="W52" s="25" t="s">
        <v>118</v>
      </c>
      <c r="X52" s="25" t="s">
        <v>118</v>
      </c>
      <c r="Y52" s="25" t="s">
        <v>118</v>
      </c>
      <c r="Z52" s="25" t="s">
        <v>118</v>
      </c>
      <c r="AA52" s="25" t="s">
        <v>118</v>
      </c>
      <c r="AB52" s="25" t="s">
        <v>118</v>
      </c>
      <c r="AC52" s="25" t="s">
        <v>118</v>
      </c>
      <c r="AD52" s="25" t="s">
        <v>118</v>
      </c>
      <c r="AE52" s="25">
        <v>1</v>
      </c>
      <c r="AF52" s="25">
        <v>1</v>
      </c>
      <c r="AG52" s="25">
        <v>1</v>
      </c>
      <c r="AH52" s="25">
        <v>1</v>
      </c>
      <c r="AI52" s="25" t="s">
        <v>118</v>
      </c>
      <c r="AJ52" s="25" t="s">
        <v>118</v>
      </c>
      <c r="AK52" s="25">
        <v>1</v>
      </c>
    </row>
    <row r="53" spans="1:37" ht="15.95" customHeight="1">
      <c r="A53" s="20">
        <v>43</v>
      </c>
      <c r="B53" s="24" t="s">
        <v>58</v>
      </c>
      <c r="C53" s="24">
        <v>11</v>
      </c>
      <c r="D53" s="24">
        <f t="shared" si="3"/>
        <v>4</v>
      </c>
      <c r="E53" s="25">
        <v>7</v>
      </c>
      <c r="F53" s="25" t="s">
        <v>118</v>
      </c>
      <c r="G53" s="25" t="s">
        <v>118</v>
      </c>
      <c r="H53" s="25" t="s">
        <v>118</v>
      </c>
      <c r="I53" s="25" t="s">
        <v>118</v>
      </c>
      <c r="J53" s="25" t="s">
        <v>118</v>
      </c>
      <c r="K53" s="25">
        <v>1</v>
      </c>
      <c r="L53" s="25" t="s">
        <v>118</v>
      </c>
      <c r="M53" s="25" t="s">
        <v>118</v>
      </c>
      <c r="N53" s="25" t="s">
        <v>118</v>
      </c>
      <c r="O53" s="25"/>
      <c r="P53" s="25" t="s">
        <v>118</v>
      </c>
      <c r="Q53" s="25" t="s">
        <v>118</v>
      </c>
      <c r="R53" s="25" t="s">
        <v>118</v>
      </c>
      <c r="S53" s="25">
        <v>1</v>
      </c>
      <c r="T53" s="25" t="s">
        <v>118</v>
      </c>
      <c r="U53" s="25" t="s">
        <v>118</v>
      </c>
      <c r="V53" s="25"/>
      <c r="W53" s="25" t="s">
        <v>118</v>
      </c>
      <c r="X53" s="25" t="s">
        <v>118</v>
      </c>
      <c r="Y53" s="25" t="s">
        <v>118</v>
      </c>
      <c r="Z53" s="25" t="s">
        <v>118</v>
      </c>
      <c r="AA53" s="25" t="s">
        <v>118</v>
      </c>
      <c r="AB53" s="25" t="s">
        <v>118</v>
      </c>
      <c r="AC53" s="25" t="s">
        <v>118</v>
      </c>
      <c r="AD53" s="25" t="s">
        <v>118</v>
      </c>
      <c r="AE53" s="25">
        <v>1</v>
      </c>
      <c r="AF53" s="25">
        <v>1</v>
      </c>
      <c r="AG53" s="25">
        <v>1</v>
      </c>
      <c r="AH53" s="25">
        <v>1</v>
      </c>
      <c r="AI53" s="25" t="s">
        <v>118</v>
      </c>
      <c r="AJ53" s="25" t="s">
        <v>118</v>
      </c>
      <c r="AK53" s="25">
        <v>1</v>
      </c>
    </row>
    <row r="54" spans="1:37" ht="15.95" customHeight="1">
      <c r="A54" s="20">
        <v>44</v>
      </c>
      <c r="B54" s="24" t="s">
        <v>59</v>
      </c>
      <c r="C54" s="24">
        <v>12</v>
      </c>
      <c r="D54" s="24">
        <f t="shared" si="3"/>
        <v>4</v>
      </c>
      <c r="E54" s="25">
        <v>8</v>
      </c>
      <c r="F54" s="25" t="s">
        <v>118</v>
      </c>
      <c r="G54" s="25" t="s">
        <v>118</v>
      </c>
      <c r="H54" s="25" t="s">
        <v>118</v>
      </c>
      <c r="I54" s="25" t="s">
        <v>118</v>
      </c>
      <c r="J54" s="25" t="s">
        <v>118</v>
      </c>
      <c r="K54" s="25">
        <v>1</v>
      </c>
      <c r="L54" s="25" t="s">
        <v>118</v>
      </c>
      <c r="M54" s="25"/>
      <c r="N54" s="25" t="s">
        <v>118</v>
      </c>
      <c r="O54" s="25"/>
      <c r="P54" s="25" t="s">
        <v>118</v>
      </c>
      <c r="Q54" s="25" t="s">
        <v>118</v>
      </c>
      <c r="R54" s="25" t="s">
        <v>118</v>
      </c>
      <c r="S54" s="25">
        <v>1</v>
      </c>
      <c r="T54" s="25" t="s">
        <v>118</v>
      </c>
      <c r="U54" s="25" t="s">
        <v>118</v>
      </c>
      <c r="V54" s="25" t="s">
        <v>118</v>
      </c>
      <c r="W54" s="25" t="s">
        <v>118</v>
      </c>
      <c r="X54" s="25" t="s">
        <v>118</v>
      </c>
      <c r="Y54" s="25" t="s">
        <v>118</v>
      </c>
      <c r="Z54" s="25">
        <v>1</v>
      </c>
      <c r="AA54" s="25" t="s">
        <v>118</v>
      </c>
      <c r="AB54" s="25" t="s">
        <v>118</v>
      </c>
      <c r="AC54" s="25" t="s">
        <v>118</v>
      </c>
      <c r="AD54" s="25" t="s">
        <v>118</v>
      </c>
      <c r="AE54" s="25">
        <v>1</v>
      </c>
      <c r="AF54" s="25">
        <v>1</v>
      </c>
      <c r="AG54" s="25">
        <v>1</v>
      </c>
      <c r="AH54" s="25">
        <v>1</v>
      </c>
      <c r="AI54" s="25">
        <v>1</v>
      </c>
      <c r="AJ54" s="25" t="s">
        <v>118</v>
      </c>
      <c r="AK54" s="25" t="s">
        <v>118</v>
      </c>
    </row>
    <row r="55" spans="1:37">
      <c r="A55" s="20"/>
      <c r="B55" s="26" t="s">
        <v>60</v>
      </c>
      <c r="C55" s="24">
        <v>0</v>
      </c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</row>
    <row r="56" spans="1:37" ht="15.95" customHeight="1">
      <c r="A56" s="20">
        <v>45</v>
      </c>
      <c r="B56" s="24" t="s">
        <v>61</v>
      </c>
      <c r="C56" s="24">
        <v>12</v>
      </c>
      <c r="D56" s="24">
        <f t="shared" ref="D56:D61" si="4">C56-E56</f>
        <v>6</v>
      </c>
      <c r="E56" s="25">
        <v>6</v>
      </c>
      <c r="F56" s="25" t="s">
        <v>118</v>
      </c>
      <c r="G56" s="25" t="s">
        <v>118</v>
      </c>
      <c r="H56" s="25" t="s">
        <v>118</v>
      </c>
      <c r="I56" s="25" t="s">
        <v>118</v>
      </c>
      <c r="J56" s="25" t="s">
        <v>118</v>
      </c>
      <c r="K56" s="25">
        <v>1</v>
      </c>
      <c r="L56" s="25" t="s">
        <v>118</v>
      </c>
      <c r="M56" s="25" t="s">
        <v>118</v>
      </c>
      <c r="N56" s="25" t="s">
        <v>118</v>
      </c>
      <c r="O56" s="25"/>
      <c r="P56" s="25"/>
      <c r="Q56" s="25" t="s">
        <v>118</v>
      </c>
      <c r="R56" s="25" t="s">
        <v>118</v>
      </c>
      <c r="S56" s="25" t="s">
        <v>118</v>
      </c>
      <c r="T56" s="25" t="s">
        <v>118</v>
      </c>
      <c r="U56" s="25"/>
      <c r="V56" s="25" t="s">
        <v>118</v>
      </c>
      <c r="W56" s="25" t="s">
        <v>118</v>
      </c>
      <c r="X56" s="25" t="s">
        <v>118</v>
      </c>
      <c r="Y56" s="25" t="s">
        <v>118</v>
      </c>
      <c r="Z56" s="25" t="s">
        <v>118</v>
      </c>
      <c r="AA56" s="25"/>
      <c r="AB56" s="25" t="s">
        <v>118</v>
      </c>
      <c r="AC56" s="25" t="s">
        <v>118</v>
      </c>
      <c r="AD56" s="25" t="s">
        <v>118</v>
      </c>
      <c r="AE56" s="25">
        <v>1</v>
      </c>
      <c r="AF56" s="25">
        <v>1</v>
      </c>
      <c r="AG56" s="25">
        <v>1</v>
      </c>
      <c r="AH56" s="25">
        <v>1</v>
      </c>
      <c r="AI56" s="25" t="s">
        <v>118</v>
      </c>
      <c r="AJ56" s="25" t="s">
        <v>118</v>
      </c>
      <c r="AK56" s="25">
        <v>1</v>
      </c>
    </row>
    <row r="57" spans="1:37" ht="15.95" customHeight="1">
      <c r="A57" s="20">
        <v>46</v>
      </c>
      <c r="B57" s="24" t="s">
        <v>62</v>
      </c>
      <c r="C57" s="24">
        <v>13</v>
      </c>
      <c r="D57" s="24">
        <f t="shared" si="4"/>
        <v>7</v>
      </c>
      <c r="E57" s="25">
        <v>6</v>
      </c>
      <c r="F57" s="25" t="s">
        <v>118</v>
      </c>
      <c r="G57" s="25"/>
      <c r="H57" s="25"/>
      <c r="I57" s="25" t="s">
        <v>118</v>
      </c>
      <c r="J57" s="25" t="s">
        <v>118</v>
      </c>
      <c r="K57" s="25">
        <v>1</v>
      </c>
      <c r="L57" s="25">
        <v>1</v>
      </c>
      <c r="M57" s="25" t="s">
        <v>118</v>
      </c>
      <c r="N57" s="25" t="s">
        <v>118</v>
      </c>
      <c r="O57" s="25"/>
      <c r="P57" s="25"/>
      <c r="Q57" s="25" t="s">
        <v>118</v>
      </c>
      <c r="R57" s="25" t="s">
        <v>118</v>
      </c>
      <c r="S57" s="25" t="s">
        <v>118</v>
      </c>
      <c r="T57" s="25" t="s">
        <v>118</v>
      </c>
      <c r="U57" s="25" t="s">
        <v>118</v>
      </c>
      <c r="V57" s="25" t="s">
        <v>118</v>
      </c>
      <c r="W57" s="25" t="s">
        <v>118</v>
      </c>
      <c r="X57" s="25" t="s">
        <v>118</v>
      </c>
      <c r="Y57" s="25" t="s">
        <v>118</v>
      </c>
      <c r="Z57" s="25" t="s">
        <v>118</v>
      </c>
      <c r="AA57" s="25">
        <v>1</v>
      </c>
      <c r="AB57" s="25" t="s">
        <v>118</v>
      </c>
      <c r="AC57" s="25"/>
      <c r="AD57" s="25">
        <v>1</v>
      </c>
      <c r="AE57" s="25">
        <v>1</v>
      </c>
      <c r="AF57" s="25" t="s">
        <v>118</v>
      </c>
      <c r="AG57" s="25">
        <v>1</v>
      </c>
      <c r="AH57" s="25" t="s">
        <v>118</v>
      </c>
      <c r="AI57" s="25" t="s">
        <v>118</v>
      </c>
      <c r="AJ57" s="25" t="s">
        <v>118</v>
      </c>
      <c r="AK57" s="25" t="s">
        <v>118</v>
      </c>
    </row>
    <row r="58" spans="1:37" ht="15.95" customHeight="1">
      <c r="A58" s="20">
        <v>47</v>
      </c>
      <c r="B58" s="24" t="s">
        <v>63</v>
      </c>
      <c r="C58" s="24">
        <v>8</v>
      </c>
      <c r="D58" s="24">
        <f t="shared" si="4"/>
        <v>4</v>
      </c>
      <c r="E58" s="25">
        <v>4</v>
      </c>
      <c r="F58" s="25" t="s">
        <v>118</v>
      </c>
      <c r="G58" s="25" t="s">
        <v>118</v>
      </c>
      <c r="H58" s="25" t="s">
        <v>118</v>
      </c>
      <c r="I58" s="25" t="s">
        <v>118</v>
      </c>
      <c r="J58" s="25" t="s">
        <v>118</v>
      </c>
      <c r="K58" s="25" t="s">
        <v>118</v>
      </c>
      <c r="L58" s="25" t="s">
        <v>118</v>
      </c>
      <c r="M58" s="25">
        <v>1</v>
      </c>
      <c r="N58" s="25" t="s">
        <v>118</v>
      </c>
      <c r="O58" s="25" t="s">
        <v>118</v>
      </c>
      <c r="P58" s="25" t="s">
        <v>118</v>
      </c>
      <c r="Q58" s="25" t="s">
        <v>118</v>
      </c>
      <c r="R58" s="25" t="s">
        <v>118</v>
      </c>
      <c r="S58" s="25" t="s">
        <v>118</v>
      </c>
      <c r="T58" s="25">
        <v>1</v>
      </c>
      <c r="U58" s="25"/>
      <c r="V58" s="25" t="s">
        <v>118</v>
      </c>
      <c r="W58" s="25"/>
      <c r="X58" s="25" t="s">
        <v>118</v>
      </c>
      <c r="Y58" s="25" t="s">
        <v>118</v>
      </c>
      <c r="Z58" s="25" t="s">
        <v>118</v>
      </c>
      <c r="AA58" s="25" t="s">
        <v>118</v>
      </c>
      <c r="AB58" s="25" t="s">
        <v>118</v>
      </c>
      <c r="AC58" s="25" t="s">
        <v>118</v>
      </c>
      <c r="AD58" s="25" t="s">
        <v>118</v>
      </c>
      <c r="AE58" s="25">
        <v>1</v>
      </c>
      <c r="AF58" s="25" t="s">
        <v>118</v>
      </c>
      <c r="AG58" s="25">
        <v>1</v>
      </c>
      <c r="AH58" s="25" t="s">
        <v>118</v>
      </c>
      <c r="AI58" s="25" t="s">
        <v>118</v>
      </c>
      <c r="AJ58" s="25" t="s">
        <v>118</v>
      </c>
      <c r="AK58" s="25" t="s">
        <v>118</v>
      </c>
    </row>
    <row r="59" spans="1:37" ht="15.95" customHeight="1">
      <c r="A59" s="20">
        <v>48</v>
      </c>
      <c r="B59" s="24" t="s">
        <v>64</v>
      </c>
      <c r="C59" s="24">
        <v>18</v>
      </c>
      <c r="D59" s="24">
        <f t="shared" si="4"/>
        <v>7</v>
      </c>
      <c r="E59" s="25">
        <v>11</v>
      </c>
      <c r="F59" s="25" t="s">
        <v>118</v>
      </c>
      <c r="G59" s="25">
        <v>1</v>
      </c>
      <c r="H59" s="25">
        <v>1</v>
      </c>
      <c r="I59" s="25"/>
      <c r="J59" s="25" t="s">
        <v>118</v>
      </c>
      <c r="K59" s="25">
        <v>1</v>
      </c>
      <c r="L59" s="25" t="s">
        <v>118</v>
      </c>
      <c r="M59" s="25"/>
      <c r="N59" s="25" t="s">
        <v>118</v>
      </c>
      <c r="O59" s="25"/>
      <c r="P59" s="25"/>
      <c r="Q59" s="25" t="s">
        <v>118</v>
      </c>
      <c r="R59" s="25" t="s">
        <v>118</v>
      </c>
      <c r="S59" s="25">
        <v>1</v>
      </c>
      <c r="T59" s="25">
        <v>1</v>
      </c>
      <c r="U59" s="25"/>
      <c r="V59" s="25" t="s">
        <v>118</v>
      </c>
      <c r="W59" s="25">
        <v>1</v>
      </c>
      <c r="X59" s="25" t="s">
        <v>118</v>
      </c>
      <c r="Y59" s="25" t="s">
        <v>118</v>
      </c>
      <c r="Z59" s="25" t="s">
        <v>118</v>
      </c>
      <c r="AA59" s="25" t="s">
        <v>118</v>
      </c>
      <c r="AB59" s="25" t="s">
        <v>118</v>
      </c>
      <c r="AC59" s="25">
        <v>1</v>
      </c>
      <c r="AD59" s="25" t="s">
        <v>118</v>
      </c>
      <c r="AE59" s="25">
        <v>1</v>
      </c>
      <c r="AF59" s="25">
        <v>1</v>
      </c>
      <c r="AG59" s="25">
        <v>1</v>
      </c>
      <c r="AH59" s="25">
        <v>1</v>
      </c>
      <c r="AI59" s="25" t="s">
        <v>118</v>
      </c>
      <c r="AJ59" s="25" t="s">
        <v>118</v>
      </c>
      <c r="AK59" s="25" t="s">
        <v>118</v>
      </c>
    </row>
    <row r="60" spans="1:37" ht="15.95" customHeight="1">
      <c r="A60" s="20">
        <v>49</v>
      </c>
      <c r="B60" s="24" t="s">
        <v>65</v>
      </c>
      <c r="C60" s="24">
        <v>11</v>
      </c>
      <c r="D60" s="24">
        <f t="shared" si="4"/>
        <v>5</v>
      </c>
      <c r="E60" s="25">
        <v>6</v>
      </c>
      <c r="F60" s="25" t="s">
        <v>118</v>
      </c>
      <c r="G60" s="25" t="s">
        <v>118</v>
      </c>
      <c r="H60" s="25" t="s">
        <v>118</v>
      </c>
      <c r="I60" s="25"/>
      <c r="J60" s="25" t="s">
        <v>118</v>
      </c>
      <c r="K60" s="25" t="s">
        <v>118</v>
      </c>
      <c r="L60" s="25" t="s">
        <v>118</v>
      </c>
      <c r="M60" s="25" t="s">
        <v>118</v>
      </c>
      <c r="N60" s="25" t="s">
        <v>118</v>
      </c>
      <c r="O60" s="25"/>
      <c r="P60" s="25" t="s">
        <v>118</v>
      </c>
      <c r="Q60" s="25" t="s">
        <v>118</v>
      </c>
      <c r="R60" s="25" t="s">
        <v>118</v>
      </c>
      <c r="S60" s="25" t="s">
        <v>118</v>
      </c>
      <c r="T60" s="25" t="s">
        <v>118</v>
      </c>
      <c r="U60" s="25"/>
      <c r="V60" s="25" t="s">
        <v>118</v>
      </c>
      <c r="W60" s="25" t="s">
        <v>118</v>
      </c>
      <c r="X60" s="25" t="s">
        <v>118</v>
      </c>
      <c r="Y60" s="25" t="s">
        <v>118</v>
      </c>
      <c r="Z60" s="25" t="s">
        <v>118</v>
      </c>
      <c r="AA60" s="25">
        <v>1</v>
      </c>
      <c r="AB60" s="25" t="s">
        <v>118</v>
      </c>
      <c r="AC60" s="25" t="s">
        <v>118</v>
      </c>
      <c r="AD60" s="25" t="s">
        <v>118</v>
      </c>
      <c r="AE60" s="25">
        <v>1</v>
      </c>
      <c r="AF60" s="25">
        <v>1</v>
      </c>
      <c r="AG60" s="25">
        <v>1</v>
      </c>
      <c r="AH60" s="25">
        <v>1</v>
      </c>
      <c r="AI60" s="25" t="s">
        <v>118</v>
      </c>
      <c r="AJ60" s="25" t="s">
        <v>118</v>
      </c>
      <c r="AK60" s="25">
        <v>1</v>
      </c>
    </row>
    <row r="61" spans="1:37" ht="15.95" customHeight="1">
      <c r="A61" s="20">
        <v>50</v>
      </c>
      <c r="B61" s="24" t="s">
        <v>66</v>
      </c>
      <c r="C61" s="24">
        <v>5</v>
      </c>
      <c r="D61" s="24">
        <f t="shared" si="4"/>
        <v>3</v>
      </c>
      <c r="E61" s="25">
        <v>2</v>
      </c>
      <c r="F61" s="25" t="s">
        <v>118</v>
      </c>
      <c r="G61" s="25">
        <v>1</v>
      </c>
      <c r="H61" s="25" t="s">
        <v>118</v>
      </c>
      <c r="I61" s="25" t="s">
        <v>118</v>
      </c>
      <c r="J61" s="25" t="s">
        <v>118</v>
      </c>
      <c r="K61" s="25"/>
      <c r="L61" s="25" t="s">
        <v>118</v>
      </c>
      <c r="M61" s="25" t="s">
        <v>118</v>
      </c>
      <c r="N61" s="25" t="s">
        <v>118</v>
      </c>
      <c r="O61" s="25" t="s">
        <v>118</v>
      </c>
      <c r="P61" s="25" t="s">
        <v>118</v>
      </c>
      <c r="Q61" s="25" t="s">
        <v>118</v>
      </c>
      <c r="R61" s="25" t="s">
        <v>118</v>
      </c>
      <c r="S61" s="25" t="s">
        <v>118</v>
      </c>
      <c r="T61" s="25" t="s">
        <v>118</v>
      </c>
      <c r="U61" s="25" t="s">
        <v>118</v>
      </c>
      <c r="V61" s="25" t="s">
        <v>118</v>
      </c>
      <c r="W61" s="25" t="s">
        <v>118</v>
      </c>
      <c r="X61" s="25" t="s">
        <v>118</v>
      </c>
      <c r="Y61" s="25" t="s">
        <v>118</v>
      </c>
      <c r="Z61" s="25" t="s">
        <v>118</v>
      </c>
      <c r="AA61" s="25" t="s">
        <v>118</v>
      </c>
      <c r="AB61" s="25" t="s">
        <v>118</v>
      </c>
      <c r="AC61" s="25" t="s">
        <v>118</v>
      </c>
      <c r="AD61" s="25" t="s">
        <v>118</v>
      </c>
      <c r="AE61" s="25" t="s">
        <v>118</v>
      </c>
      <c r="AF61" s="25" t="s">
        <v>118</v>
      </c>
      <c r="AG61" s="25">
        <v>1</v>
      </c>
      <c r="AH61" s="25" t="s">
        <v>118</v>
      </c>
      <c r="AI61" s="25" t="s">
        <v>118</v>
      </c>
      <c r="AJ61" s="25" t="s">
        <v>118</v>
      </c>
      <c r="AK61" s="25" t="s">
        <v>118</v>
      </c>
    </row>
    <row r="62" spans="1:37" ht="29.25">
      <c r="A62" s="20"/>
      <c r="B62" s="21" t="s">
        <v>67</v>
      </c>
      <c r="C62" s="24"/>
      <c r="D62" s="24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</row>
    <row r="63" spans="1:37" ht="15.95" customHeight="1">
      <c r="A63" s="20">
        <v>51</v>
      </c>
      <c r="B63" s="24" t="s">
        <v>68</v>
      </c>
      <c r="C63" s="24">
        <v>6</v>
      </c>
      <c r="D63" s="24">
        <f t="shared" ref="D63:D75" si="5">C63-E63</f>
        <v>3</v>
      </c>
      <c r="E63" s="25">
        <v>3</v>
      </c>
      <c r="F63" s="25" t="s">
        <v>118</v>
      </c>
      <c r="G63" s="25" t="s">
        <v>118</v>
      </c>
      <c r="H63" s="25" t="s">
        <v>118</v>
      </c>
      <c r="I63" s="25">
        <v>1</v>
      </c>
      <c r="J63" s="25">
        <v>1</v>
      </c>
      <c r="K63" s="25" t="s">
        <v>118</v>
      </c>
      <c r="L63" s="25" t="s">
        <v>118</v>
      </c>
      <c r="M63" s="25" t="s">
        <v>118</v>
      </c>
      <c r="N63" s="25" t="s">
        <v>118</v>
      </c>
      <c r="O63" s="25" t="s">
        <v>118</v>
      </c>
      <c r="P63" s="25" t="s">
        <v>118</v>
      </c>
      <c r="Q63" s="25" t="s">
        <v>118</v>
      </c>
      <c r="R63" s="25" t="s">
        <v>118</v>
      </c>
      <c r="S63" s="25" t="s">
        <v>118</v>
      </c>
      <c r="T63" s="25" t="s">
        <v>118</v>
      </c>
      <c r="U63" s="25" t="s">
        <v>118</v>
      </c>
      <c r="V63" s="25">
        <v>1</v>
      </c>
      <c r="W63" s="25" t="s">
        <v>118</v>
      </c>
      <c r="X63" s="25" t="s">
        <v>118</v>
      </c>
      <c r="Y63" s="25" t="s">
        <v>118</v>
      </c>
      <c r="Z63" s="25" t="s">
        <v>118</v>
      </c>
      <c r="AA63" s="25" t="s">
        <v>118</v>
      </c>
      <c r="AB63" s="25" t="s">
        <v>118</v>
      </c>
      <c r="AC63" s="25" t="s">
        <v>118</v>
      </c>
      <c r="AD63" s="25"/>
      <c r="AE63" s="25" t="s">
        <v>118</v>
      </c>
      <c r="AF63" s="25" t="s">
        <v>118</v>
      </c>
      <c r="AG63" s="25" t="s">
        <v>118</v>
      </c>
      <c r="AH63" s="25" t="s">
        <v>118</v>
      </c>
      <c r="AI63" s="25" t="s">
        <v>118</v>
      </c>
      <c r="AJ63" s="25" t="s">
        <v>118</v>
      </c>
      <c r="AK63" s="25" t="s">
        <v>118</v>
      </c>
    </row>
    <row r="64" spans="1:37" ht="15.95" customHeight="1">
      <c r="A64" s="20">
        <v>52</v>
      </c>
      <c r="B64" s="24" t="s">
        <v>69</v>
      </c>
      <c r="C64" s="24">
        <v>19</v>
      </c>
      <c r="D64" s="24">
        <f t="shared" si="5"/>
        <v>6</v>
      </c>
      <c r="E64" s="25">
        <v>13</v>
      </c>
      <c r="F64" s="25" t="s">
        <v>118</v>
      </c>
      <c r="G64" s="25">
        <v>1</v>
      </c>
      <c r="H64" s="25"/>
      <c r="I64" s="25">
        <v>1</v>
      </c>
      <c r="J64" s="25">
        <v>1</v>
      </c>
      <c r="K64" s="25">
        <v>1</v>
      </c>
      <c r="L64" s="25"/>
      <c r="M64" s="25" t="s">
        <v>118</v>
      </c>
      <c r="N64" s="25" t="s">
        <v>118</v>
      </c>
      <c r="O64" s="25"/>
      <c r="P64" s="25"/>
      <c r="Q64" s="25">
        <v>1</v>
      </c>
      <c r="R64" s="25">
        <v>1</v>
      </c>
      <c r="S64" s="25" t="s">
        <v>118</v>
      </c>
      <c r="T64" s="25">
        <v>1</v>
      </c>
      <c r="U64" s="25" t="s">
        <v>118</v>
      </c>
      <c r="V64" s="25">
        <v>1</v>
      </c>
      <c r="W64" s="25">
        <v>1</v>
      </c>
      <c r="X64" s="25" t="s">
        <v>118</v>
      </c>
      <c r="Y64" s="25" t="s">
        <v>118</v>
      </c>
      <c r="Z64" s="25" t="s">
        <v>118</v>
      </c>
      <c r="AA64" s="25">
        <v>1</v>
      </c>
      <c r="AB64" s="25" t="s">
        <v>118</v>
      </c>
      <c r="AC64" s="25">
        <v>1</v>
      </c>
      <c r="AD64" s="25">
        <v>1</v>
      </c>
      <c r="AE64" s="25" t="s">
        <v>118</v>
      </c>
      <c r="AF64" s="25" t="s">
        <v>118</v>
      </c>
      <c r="AG64" s="25" t="s">
        <v>118</v>
      </c>
      <c r="AH64" s="25" t="s">
        <v>118</v>
      </c>
      <c r="AI64" s="25" t="s">
        <v>118</v>
      </c>
      <c r="AJ64" s="25" t="s">
        <v>118</v>
      </c>
      <c r="AK64" s="25">
        <v>1</v>
      </c>
    </row>
    <row r="65" spans="1:37" ht="15.95" customHeight="1">
      <c r="A65" s="20">
        <v>53</v>
      </c>
      <c r="B65" s="24" t="s">
        <v>70</v>
      </c>
      <c r="C65" s="24">
        <v>12</v>
      </c>
      <c r="D65" s="24">
        <f t="shared" si="5"/>
        <v>4</v>
      </c>
      <c r="E65" s="25">
        <v>8</v>
      </c>
      <c r="F65" s="25" t="s">
        <v>118</v>
      </c>
      <c r="G65" s="25" t="s">
        <v>118</v>
      </c>
      <c r="H65" s="25">
        <v>1</v>
      </c>
      <c r="I65" s="25" t="s">
        <v>118</v>
      </c>
      <c r="J65" s="25" t="s">
        <v>118</v>
      </c>
      <c r="K65" s="25">
        <v>1</v>
      </c>
      <c r="L65" s="25" t="s">
        <v>118</v>
      </c>
      <c r="M65" s="25">
        <v>1</v>
      </c>
      <c r="N65" s="25" t="s">
        <v>118</v>
      </c>
      <c r="O65" s="25" t="s">
        <v>118</v>
      </c>
      <c r="P65" s="25" t="s">
        <v>118</v>
      </c>
      <c r="Q65" s="25" t="s">
        <v>118</v>
      </c>
      <c r="R65" s="25" t="s">
        <v>118</v>
      </c>
      <c r="S65" s="25" t="s">
        <v>118</v>
      </c>
      <c r="T65" s="25">
        <v>1</v>
      </c>
      <c r="U65" s="25" t="s">
        <v>118</v>
      </c>
      <c r="V65" s="25"/>
      <c r="W65" s="25">
        <v>1</v>
      </c>
      <c r="X65" s="25" t="s">
        <v>118</v>
      </c>
      <c r="Y65" s="25" t="s">
        <v>118</v>
      </c>
      <c r="Z65" s="25" t="s">
        <v>118</v>
      </c>
      <c r="AA65" s="25">
        <v>1</v>
      </c>
      <c r="AB65" s="25" t="s">
        <v>118</v>
      </c>
      <c r="AC65" s="25">
        <v>1</v>
      </c>
      <c r="AD65" s="25">
        <v>1</v>
      </c>
      <c r="AE65" s="25" t="s">
        <v>118</v>
      </c>
      <c r="AF65" s="25" t="s">
        <v>118</v>
      </c>
      <c r="AG65" s="25" t="s">
        <v>118</v>
      </c>
      <c r="AH65" s="25" t="s">
        <v>118</v>
      </c>
      <c r="AI65" s="25" t="s">
        <v>118</v>
      </c>
      <c r="AJ65" s="25" t="s">
        <v>118</v>
      </c>
      <c r="AK65" s="25"/>
    </row>
    <row r="66" spans="1:37" ht="15.95" customHeight="1">
      <c r="A66" s="20">
        <v>54</v>
      </c>
      <c r="B66" s="24" t="s">
        <v>71</v>
      </c>
      <c r="C66" s="24">
        <v>11</v>
      </c>
      <c r="D66" s="24">
        <f t="shared" si="5"/>
        <v>3</v>
      </c>
      <c r="E66" s="25">
        <v>8</v>
      </c>
      <c r="F66" s="25" t="s">
        <v>118</v>
      </c>
      <c r="G66" s="25">
        <v>1</v>
      </c>
      <c r="H66" s="25">
        <v>1</v>
      </c>
      <c r="I66" s="25" t="s">
        <v>118</v>
      </c>
      <c r="J66" s="25" t="s">
        <v>118</v>
      </c>
      <c r="K66" s="25" t="s">
        <v>118</v>
      </c>
      <c r="L66" s="25" t="s">
        <v>118</v>
      </c>
      <c r="M66" s="25" t="s">
        <v>118</v>
      </c>
      <c r="N66" s="25"/>
      <c r="O66" s="25" t="s">
        <v>118</v>
      </c>
      <c r="P66" s="25" t="s">
        <v>118</v>
      </c>
      <c r="Q66" s="25" t="s">
        <v>118</v>
      </c>
      <c r="R66" s="25" t="s">
        <v>118</v>
      </c>
      <c r="S66" s="25" t="s">
        <v>118</v>
      </c>
      <c r="T66" s="25">
        <v>1</v>
      </c>
      <c r="U66" s="25" t="s">
        <v>118</v>
      </c>
      <c r="V66" s="25">
        <v>1</v>
      </c>
      <c r="W66" s="25">
        <v>1</v>
      </c>
      <c r="X66" s="25" t="s">
        <v>118</v>
      </c>
      <c r="Y66" s="25" t="s">
        <v>118</v>
      </c>
      <c r="Z66" s="25" t="s">
        <v>118</v>
      </c>
      <c r="AA66" s="25">
        <v>1</v>
      </c>
      <c r="AB66" s="25" t="s">
        <v>118</v>
      </c>
      <c r="AC66" s="25" t="s">
        <v>118</v>
      </c>
      <c r="AD66" s="25">
        <v>1</v>
      </c>
      <c r="AE66" s="25" t="s">
        <v>118</v>
      </c>
      <c r="AF66" s="25" t="s">
        <v>118</v>
      </c>
      <c r="AG66" s="25" t="s">
        <v>118</v>
      </c>
      <c r="AH66" s="25" t="s">
        <v>118</v>
      </c>
      <c r="AI66" s="25" t="s">
        <v>118</v>
      </c>
      <c r="AJ66" s="25" t="s">
        <v>118</v>
      </c>
      <c r="AK66" s="25">
        <v>1</v>
      </c>
    </row>
    <row r="67" spans="1:37" ht="15.95" customHeight="1">
      <c r="A67" s="20">
        <v>55</v>
      </c>
      <c r="B67" s="24" t="s">
        <v>72</v>
      </c>
      <c r="C67" s="24">
        <v>16</v>
      </c>
      <c r="D67" s="24">
        <f t="shared" si="5"/>
        <v>5</v>
      </c>
      <c r="E67" s="25">
        <v>11</v>
      </c>
      <c r="F67" s="25" t="s">
        <v>118</v>
      </c>
      <c r="G67" s="25">
        <v>1</v>
      </c>
      <c r="H67" s="25">
        <v>1</v>
      </c>
      <c r="I67" s="25" t="s">
        <v>118</v>
      </c>
      <c r="J67" s="25" t="s">
        <v>118</v>
      </c>
      <c r="K67" s="25">
        <v>1</v>
      </c>
      <c r="L67" s="25" t="s">
        <v>118</v>
      </c>
      <c r="M67" s="25">
        <v>1</v>
      </c>
      <c r="N67" s="25"/>
      <c r="O67" s="25"/>
      <c r="P67" s="25"/>
      <c r="Q67" s="25" t="s">
        <v>118</v>
      </c>
      <c r="R67" s="25" t="s">
        <v>118</v>
      </c>
      <c r="S67" s="25" t="s">
        <v>118</v>
      </c>
      <c r="T67" s="25">
        <v>1</v>
      </c>
      <c r="U67" s="25" t="s">
        <v>118</v>
      </c>
      <c r="V67" s="25">
        <v>1</v>
      </c>
      <c r="W67" s="25">
        <v>1</v>
      </c>
      <c r="X67" s="25" t="s">
        <v>118</v>
      </c>
      <c r="Y67" s="25" t="s">
        <v>118</v>
      </c>
      <c r="Z67" s="25" t="s">
        <v>118</v>
      </c>
      <c r="AA67" s="25">
        <v>1</v>
      </c>
      <c r="AB67" s="25" t="s">
        <v>118</v>
      </c>
      <c r="AC67" s="25">
        <v>1</v>
      </c>
      <c r="AD67" s="25">
        <v>1</v>
      </c>
      <c r="AE67" s="25" t="s">
        <v>118</v>
      </c>
      <c r="AF67" s="25" t="s">
        <v>118</v>
      </c>
      <c r="AG67" s="25" t="s">
        <v>118</v>
      </c>
      <c r="AH67" s="25" t="s">
        <v>118</v>
      </c>
      <c r="AI67" s="25" t="s">
        <v>118</v>
      </c>
      <c r="AJ67" s="25" t="s">
        <v>118</v>
      </c>
      <c r="AK67" s="25">
        <v>1</v>
      </c>
    </row>
    <row r="68" spans="1:37" ht="15.95" customHeight="1">
      <c r="A68" s="20">
        <v>56</v>
      </c>
      <c r="B68" s="24" t="s">
        <v>73</v>
      </c>
      <c r="C68" s="24">
        <v>11</v>
      </c>
      <c r="D68" s="24">
        <f t="shared" si="5"/>
        <v>6</v>
      </c>
      <c r="E68" s="25">
        <v>5</v>
      </c>
      <c r="F68" s="25" t="s">
        <v>118</v>
      </c>
      <c r="G68" s="25">
        <v>1</v>
      </c>
      <c r="H68" s="25" t="s">
        <v>118</v>
      </c>
      <c r="I68" s="25" t="s">
        <v>118</v>
      </c>
      <c r="J68" s="25" t="s">
        <v>118</v>
      </c>
      <c r="K68" s="25" t="s">
        <v>118</v>
      </c>
      <c r="L68" s="25" t="s">
        <v>118</v>
      </c>
      <c r="M68" s="25" t="s">
        <v>118</v>
      </c>
      <c r="N68" s="25"/>
      <c r="O68" s="25"/>
      <c r="P68" s="25"/>
      <c r="Q68" s="25" t="s">
        <v>118</v>
      </c>
      <c r="R68" s="25" t="s">
        <v>118</v>
      </c>
      <c r="S68" s="25" t="s">
        <v>118</v>
      </c>
      <c r="T68" s="25">
        <v>1</v>
      </c>
      <c r="U68" s="25">
        <v>1</v>
      </c>
      <c r="V68" s="25"/>
      <c r="W68" s="25" t="s">
        <v>118</v>
      </c>
      <c r="X68" s="25" t="s">
        <v>118</v>
      </c>
      <c r="Y68" s="25" t="s">
        <v>118</v>
      </c>
      <c r="Z68" s="25" t="s">
        <v>118</v>
      </c>
      <c r="AA68" s="25">
        <v>1</v>
      </c>
      <c r="AB68" s="25" t="s">
        <v>118</v>
      </c>
      <c r="AC68" s="25" t="s">
        <v>118</v>
      </c>
      <c r="AD68" s="25">
        <v>1</v>
      </c>
      <c r="AE68" s="25" t="s">
        <v>118</v>
      </c>
      <c r="AF68" s="25" t="s">
        <v>118</v>
      </c>
      <c r="AG68" s="25" t="s">
        <v>118</v>
      </c>
      <c r="AH68" s="25" t="s">
        <v>118</v>
      </c>
      <c r="AI68" s="25" t="s">
        <v>118</v>
      </c>
      <c r="AJ68" s="25" t="s">
        <v>118</v>
      </c>
      <c r="AK68" s="25" t="s">
        <v>118</v>
      </c>
    </row>
    <row r="69" spans="1:37" ht="15.95" customHeight="1">
      <c r="A69" s="20">
        <v>57</v>
      </c>
      <c r="B69" s="24" t="s">
        <v>74</v>
      </c>
      <c r="C69" s="24">
        <v>6</v>
      </c>
      <c r="D69" s="24">
        <f t="shared" si="5"/>
        <v>3</v>
      </c>
      <c r="E69" s="25">
        <v>3</v>
      </c>
      <c r="F69" s="25" t="s">
        <v>118</v>
      </c>
      <c r="G69" s="25">
        <v>1</v>
      </c>
      <c r="H69" s="25">
        <v>1</v>
      </c>
      <c r="I69" s="25" t="s">
        <v>118</v>
      </c>
      <c r="J69" s="25" t="s">
        <v>118</v>
      </c>
      <c r="K69" s="25" t="s">
        <v>118</v>
      </c>
      <c r="L69" s="25" t="s">
        <v>118</v>
      </c>
      <c r="M69" s="25" t="s">
        <v>118</v>
      </c>
      <c r="N69" s="25" t="s">
        <v>118</v>
      </c>
      <c r="O69" s="25" t="s">
        <v>118</v>
      </c>
      <c r="P69" s="25"/>
      <c r="Q69" s="25" t="s">
        <v>118</v>
      </c>
      <c r="R69" s="25" t="s">
        <v>118</v>
      </c>
      <c r="S69" s="25" t="s">
        <v>118</v>
      </c>
      <c r="T69" s="25" t="s">
        <v>118</v>
      </c>
      <c r="U69" s="25" t="s">
        <v>118</v>
      </c>
      <c r="V69" s="25" t="s">
        <v>118</v>
      </c>
      <c r="W69" s="25" t="s">
        <v>118</v>
      </c>
      <c r="X69" s="25" t="s">
        <v>118</v>
      </c>
      <c r="Y69" s="25" t="s">
        <v>118</v>
      </c>
      <c r="Z69" s="25" t="s">
        <v>118</v>
      </c>
      <c r="AA69" s="25" t="s">
        <v>118</v>
      </c>
      <c r="AB69" s="25" t="s">
        <v>118</v>
      </c>
      <c r="AC69" s="25" t="s">
        <v>118</v>
      </c>
      <c r="AD69" s="25">
        <v>1</v>
      </c>
      <c r="AE69" s="25"/>
      <c r="AF69" s="25" t="s">
        <v>118</v>
      </c>
      <c r="AG69" s="25" t="s">
        <v>118</v>
      </c>
      <c r="AH69" s="25" t="s">
        <v>118</v>
      </c>
      <c r="AI69" s="25" t="s">
        <v>118</v>
      </c>
      <c r="AJ69" s="25" t="s">
        <v>118</v>
      </c>
      <c r="AK69" s="25" t="s">
        <v>118</v>
      </c>
    </row>
    <row r="70" spans="1:37" ht="15.95" customHeight="1">
      <c r="A70" s="20">
        <v>58</v>
      </c>
      <c r="B70" s="24" t="s">
        <v>75</v>
      </c>
      <c r="C70" s="24">
        <v>8</v>
      </c>
      <c r="D70" s="24">
        <f t="shared" si="5"/>
        <v>3</v>
      </c>
      <c r="E70" s="25">
        <v>5</v>
      </c>
      <c r="F70" s="25" t="s">
        <v>118</v>
      </c>
      <c r="G70" s="25">
        <v>1</v>
      </c>
      <c r="H70" s="25">
        <v>1</v>
      </c>
      <c r="I70" s="25" t="s">
        <v>118</v>
      </c>
      <c r="J70" s="25">
        <v>1</v>
      </c>
      <c r="K70" s="25" t="s">
        <v>118</v>
      </c>
      <c r="L70" s="25" t="s">
        <v>118</v>
      </c>
      <c r="M70" s="25" t="s">
        <v>118</v>
      </c>
      <c r="N70" s="25" t="s">
        <v>118</v>
      </c>
      <c r="O70" s="25" t="s">
        <v>118</v>
      </c>
      <c r="P70" s="25" t="s">
        <v>118</v>
      </c>
      <c r="Q70" s="25" t="s">
        <v>118</v>
      </c>
      <c r="R70" s="25" t="s">
        <v>118</v>
      </c>
      <c r="S70" s="25" t="s">
        <v>118</v>
      </c>
      <c r="T70" s="25" t="s">
        <v>118</v>
      </c>
      <c r="U70" s="25" t="s">
        <v>118</v>
      </c>
      <c r="V70" s="25" t="s">
        <v>118</v>
      </c>
      <c r="W70" s="25" t="s">
        <v>118</v>
      </c>
      <c r="X70" s="25" t="s">
        <v>118</v>
      </c>
      <c r="Y70" s="25" t="s">
        <v>118</v>
      </c>
      <c r="Z70" s="25" t="s">
        <v>118</v>
      </c>
      <c r="AA70" s="25" t="s">
        <v>118</v>
      </c>
      <c r="AB70" s="25" t="s">
        <v>118</v>
      </c>
      <c r="AC70" s="25" t="s">
        <v>118</v>
      </c>
      <c r="AD70" s="25">
        <v>1</v>
      </c>
      <c r="AE70" s="25"/>
      <c r="AF70" s="25">
        <v>1</v>
      </c>
      <c r="AG70" s="25" t="s">
        <v>118</v>
      </c>
      <c r="AH70" s="25" t="s">
        <v>118</v>
      </c>
      <c r="AI70" s="25" t="s">
        <v>118</v>
      </c>
      <c r="AJ70" s="25" t="s">
        <v>118</v>
      </c>
      <c r="AK70" s="25" t="s">
        <v>118</v>
      </c>
    </row>
    <row r="71" spans="1:37" ht="15.95" customHeight="1">
      <c r="A71" s="20">
        <v>59</v>
      </c>
      <c r="B71" s="24" t="s">
        <v>76</v>
      </c>
      <c r="C71" s="24">
        <v>11</v>
      </c>
      <c r="D71" s="24">
        <f t="shared" si="5"/>
        <v>5</v>
      </c>
      <c r="E71" s="25">
        <v>6</v>
      </c>
      <c r="F71" s="25" t="s">
        <v>118</v>
      </c>
      <c r="G71" s="25">
        <v>1</v>
      </c>
      <c r="H71" s="25" t="s">
        <v>118</v>
      </c>
      <c r="I71" s="25" t="s">
        <v>118</v>
      </c>
      <c r="J71" s="25" t="s">
        <v>118</v>
      </c>
      <c r="K71" s="25">
        <v>1</v>
      </c>
      <c r="L71" s="25" t="s">
        <v>118</v>
      </c>
      <c r="M71" s="25" t="s">
        <v>118</v>
      </c>
      <c r="N71" s="25"/>
      <c r="O71" s="25" t="s">
        <v>118</v>
      </c>
      <c r="P71" s="25"/>
      <c r="Q71" s="25">
        <v>1</v>
      </c>
      <c r="R71" s="25" t="s">
        <v>118</v>
      </c>
      <c r="S71" s="25" t="s">
        <v>118</v>
      </c>
      <c r="T71" s="25">
        <v>1</v>
      </c>
      <c r="U71" s="25" t="s">
        <v>118</v>
      </c>
      <c r="V71" s="25"/>
      <c r="W71" s="25" t="s">
        <v>118</v>
      </c>
      <c r="X71" s="25" t="s">
        <v>118</v>
      </c>
      <c r="Y71" s="25" t="s">
        <v>118</v>
      </c>
      <c r="Z71" s="25" t="s">
        <v>118</v>
      </c>
      <c r="AA71" s="25">
        <v>1</v>
      </c>
      <c r="AB71" s="25" t="s">
        <v>118</v>
      </c>
      <c r="AC71" s="25" t="s">
        <v>118</v>
      </c>
      <c r="AD71" s="25">
        <v>1</v>
      </c>
      <c r="AE71" s="25" t="s">
        <v>118</v>
      </c>
      <c r="AF71" s="25" t="s">
        <v>118</v>
      </c>
      <c r="AG71" s="25" t="s">
        <v>118</v>
      </c>
      <c r="AH71" s="25" t="s">
        <v>118</v>
      </c>
      <c r="AI71" s="25" t="s">
        <v>118</v>
      </c>
      <c r="AJ71" s="25" t="s">
        <v>118</v>
      </c>
      <c r="AK71" s="25" t="s">
        <v>118</v>
      </c>
    </row>
    <row r="72" spans="1:37" ht="15.95" customHeight="1">
      <c r="A72" s="20">
        <v>60</v>
      </c>
      <c r="B72" s="24" t="s">
        <v>77</v>
      </c>
      <c r="C72" s="24">
        <v>10</v>
      </c>
      <c r="D72" s="24">
        <f t="shared" si="5"/>
        <v>4</v>
      </c>
      <c r="E72" s="25">
        <v>6</v>
      </c>
      <c r="F72" s="25" t="s">
        <v>118</v>
      </c>
      <c r="G72" s="25">
        <v>1</v>
      </c>
      <c r="H72" s="25">
        <v>1</v>
      </c>
      <c r="I72" s="25" t="s">
        <v>118</v>
      </c>
      <c r="J72" s="25">
        <v>1</v>
      </c>
      <c r="K72" s="25" t="s">
        <v>118</v>
      </c>
      <c r="L72" s="25" t="s">
        <v>118</v>
      </c>
      <c r="M72" s="25" t="s">
        <v>118</v>
      </c>
      <c r="N72" s="25" t="s">
        <v>118</v>
      </c>
      <c r="O72" s="25" t="s">
        <v>118</v>
      </c>
      <c r="P72" s="25" t="s">
        <v>118</v>
      </c>
      <c r="Q72" s="25" t="s">
        <v>118</v>
      </c>
      <c r="R72" s="25" t="s">
        <v>118</v>
      </c>
      <c r="S72" s="25" t="s">
        <v>118</v>
      </c>
      <c r="T72" s="25">
        <v>1</v>
      </c>
      <c r="U72" s="25"/>
      <c r="V72" s="25"/>
      <c r="W72" s="25">
        <v>1</v>
      </c>
      <c r="X72" s="25" t="s">
        <v>118</v>
      </c>
      <c r="Y72" s="25" t="s">
        <v>118</v>
      </c>
      <c r="Z72" s="25" t="s">
        <v>118</v>
      </c>
      <c r="AA72" s="25" t="s">
        <v>118</v>
      </c>
      <c r="AB72" s="25" t="s">
        <v>118</v>
      </c>
      <c r="AC72" s="25" t="s">
        <v>118</v>
      </c>
      <c r="AD72" s="25">
        <v>1</v>
      </c>
      <c r="AE72" s="25" t="s">
        <v>118</v>
      </c>
      <c r="AF72" s="25" t="s">
        <v>118</v>
      </c>
      <c r="AG72" s="25" t="s">
        <v>118</v>
      </c>
      <c r="AH72" s="25" t="s">
        <v>118</v>
      </c>
      <c r="AI72" s="25" t="s">
        <v>118</v>
      </c>
      <c r="AJ72" s="25" t="s">
        <v>118</v>
      </c>
      <c r="AK72" s="25" t="s">
        <v>118</v>
      </c>
    </row>
    <row r="73" spans="1:37" ht="15.95" customHeight="1">
      <c r="A73" s="20">
        <v>61</v>
      </c>
      <c r="B73" s="24" t="s">
        <v>78</v>
      </c>
      <c r="C73" s="24">
        <v>14</v>
      </c>
      <c r="D73" s="24">
        <f t="shared" si="5"/>
        <v>5</v>
      </c>
      <c r="E73" s="25">
        <v>9</v>
      </c>
      <c r="F73" s="25" t="s">
        <v>118</v>
      </c>
      <c r="G73" s="25">
        <v>1</v>
      </c>
      <c r="H73" s="25">
        <v>1</v>
      </c>
      <c r="I73" s="25" t="s">
        <v>118</v>
      </c>
      <c r="J73" s="25" t="s">
        <v>118</v>
      </c>
      <c r="K73" s="25" t="s">
        <v>118</v>
      </c>
      <c r="L73" s="25"/>
      <c r="M73" s="25">
        <v>1</v>
      </c>
      <c r="N73" s="25" t="s">
        <v>118</v>
      </c>
      <c r="O73" s="25" t="s">
        <v>118</v>
      </c>
      <c r="P73" s="25"/>
      <c r="Q73" s="25">
        <v>1</v>
      </c>
      <c r="R73" s="25" t="s">
        <v>118</v>
      </c>
      <c r="S73" s="25" t="s">
        <v>118</v>
      </c>
      <c r="T73" s="25">
        <v>1</v>
      </c>
      <c r="U73" s="25">
        <v>1</v>
      </c>
      <c r="V73" s="25"/>
      <c r="W73" s="25">
        <v>1</v>
      </c>
      <c r="X73" s="25" t="s">
        <v>118</v>
      </c>
      <c r="Y73" s="25" t="s">
        <v>118</v>
      </c>
      <c r="Z73" s="25" t="s">
        <v>118</v>
      </c>
      <c r="AA73" s="25">
        <v>1</v>
      </c>
      <c r="AB73" s="25" t="s">
        <v>118</v>
      </c>
      <c r="AC73" s="25" t="s">
        <v>118</v>
      </c>
      <c r="AD73" s="25">
        <v>1</v>
      </c>
      <c r="AE73" s="25" t="s">
        <v>118</v>
      </c>
      <c r="AF73" s="25" t="s">
        <v>118</v>
      </c>
      <c r="AG73" s="25" t="s">
        <v>118</v>
      </c>
      <c r="AH73" s="25" t="s">
        <v>118</v>
      </c>
      <c r="AI73" s="25" t="s">
        <v>118</v>
      </c>
      <c r="AJ73" s="25" t="s">
        <v>118</v>
      </c>
      <c r="AK73" s="25" t="s">
        <v>118</v>
      </c>
    </row>
    <row r="74" spans="1:37" ht="15.95" customHeight="1">
      <c r="A74" s="20">
        <v>62</v>
      </c>
      <c r="B74" s="24" t="s">
        <v>79</v>
      </c>
      <c r="C74" s="24">
        <v>4</v>
      </c>
      <c r="D74" s="24">
        <f t="shared" si="5"/>
        <v>2</v>
      </c>
      <c r="E74" s="25">
        <v>2</v>
      </c>
      <c r="F74" s="25" t="s">
        <v>118</v>
      </c>
      <c r="G74" s="25" t="s">
        <v>118</v>
      </c>
      <c r="H74" s="25">
        <v>1</v>
      </c>
      <c r="I74" s="25" t="s">
        <v>118</v>
      </c>
      <c r="J74" s="25" t="s">
        <v>118</v>
      </c>
      <c r="K74" s="25" t="s">
        <v>118</v>
      </c>
      <c r="L74" s="25" t="s">
        <v>118</v>
      </c>
      <c r="M74" s="25" t="s">
        <v>118</v>
      </c>
      <c r="N74" s="25" t="s">
        <v>118</v>
      </c>
      <c r="O74" s="25" t="s">
        <v>118</v>
      </c>
      <c r="P74" s="25" t="s">
        <v>118</v>
      </c>
      <c r="Q74" s="25" t="s">
        <v>118</v>
      </c>
      <c r="R74" s="25" t="s">
        <v>118</v>
      </c>
      <c r="S74" s="25" t="s">
        <v>118</v>
      </c>
      <c r="T74" s="25" t="s">
        <v>118</v>
      </c>
      <c r="U74" s="25" t="s">
        <v>118</v>
      </c>
      <c r="V74" s="25" t="s">
        <v>118</v>
      </c>
      <c r="W74" s="25" t="s">
        <v>118</v>
      </c>
      <c r="X74" s="25" t="s">
        <v>118</v>
      </c>
      <c r="Y74" s="25" t="s">
        <v>118</v>
      </c>
      <c r="Z74" s="25" t="s">
        <v>118</v>
      </c>
      <c r="AA74" s="25" t="s">
        <v>118</v>
      </c>
      <c r="AB74" s="25" t="s">
        <v>118</v>
      </c>
      <c r="AC74" s="25" t="s">
        <v>118</v>
      </c>
      <c r="AD74" s="25">
        <v>1</v>
      </c>
      <c r="AE74" s="25" t="s">
        <v>118</v>
      </c>
      <c r="AF74" s="25" t="s">
        <v>118</v>
      </c>
      <c r="AG74" s="25" t="s">
        <v>118</v>
      </c>
      <c r="AH74" s="25" t="s">
        <v>118</v>
      </c>
      <c r="AI74" s="25" t="s">
        <v>118</v>
      </c>
      <c r="AJ74" s="25" t="s">
        <v>118</v>
      </c>
      <c r="AK74" s="25" t="s">
        <v>118</v>
      </c>
    </row>
    <row r="75" spans="1:37" ht="15.95" customHeight="1">
      <c r="A75" s="20">
        <v>63</v>
      </c>
      <c r="B75" s="24" t="s">
        <v>80</v>
      </c>
      <c r="C75" s="24">
        <v>5</v>
      </c>
      <c r="D75" s="24">
        <f t="shared" si="5"/>
        <v>3</v>
      </c>
      <c r="E75" s="25">
        <v>2</v>
      </c>
      <c r="F75" s="25" t="s">
        <v>118</v>
      </c>
      <c r="G75" s="25" t="s">
        <v>118</v>
      </c>
      <c r="H75" s="25">
        <v>1</v>
      </c>
      <c r="I75" s="25" t="s">
        <v>118</v>
      </c>
      <c r="J75" s="25" t="s">
        <v>118</v>
      </c>
      <c r="K75" s="25" t="s">
        <v>118</v>
      </c>
      <c r="L75" s="25" t="s">
        <v>118</v>
      </c>
      <c r="M75" s="25" t="s">
        <v>118</v>
      </c>
      <c r="N75" s="25"/>
      <c r="O75" s="25" t="s">
        <v>118</v>
      </c>
      <c r="P75" s="25" t="s">
        <v>118</v>
      </c>
      <c r="Q75" s="25" t="s">
        <v>118</v>
      </c>
      <c r="R75" s="25" t="s">
        <v>118</v>
      </c>
      <c r="S75" s="25" t="s">
        <v>118</v>
      </c>
      <c r="T75" s="25" t="s">
        <v>118</v>
      </c>
      <c r="U75" s="25" t="s">
        <v>118</v>
      </c>
      <c r="V75" s="25" t="s">
        <v>118</v>
      </c>
      <c r="W75" s="25" t="s">
        <v>118</v>
      </c>
      <c r="X75" s="25" t="s">
        <v>118</v>
      </c>
      <c r="Y75" s="25" t="s">
        <v>118</v>
      </c>
      <c r="Z75" s="25" t="s">
        <v>118</v>
      </c>
      <c r="AA75" s="25" t="s">
        <v>118</v>
      </c>
      <c r="AB75" s="25" t="s">
        <v>118</v>
      </c>
      <c r="AC75" s="25" t="s">
        <v>118</v>
      </c>
      <c r="AD75" s="25">
        <v>1</v>
      </c>
      <c r="AE75" s="25" t="s">
        <v>118</v>
      </c>
      <c r="AF75" s="25" t="s">
        <v>118</v>
      </c>
      <c r="AG75" s="25" t="s">
        <v>118</v>
      </c>
      <c r="AH75" s="25" t="s">
        <v>118</v>
      </c>
      <c r="AI75" s="25" t="s">
        <v>118</v>
      </c>
      <c r="AJ75" s="25" t="s">
        <v>118</v>
      </c>
      <c r="AK75" s="25" t="s">
        <v>118</v>
      </c>
    </row>
  </sheetData>
  <mergeCells count="6">
    <mergeCell ref="A3:A4"/>
    <mergeCell ref="B3:B4"/>
    <mergeCell ref="C3:C4"/>
    <mergeCell ref="E3:E4"/>
    <mergeCell ref="F3:AK3"/>
    <mergeCell ref="D3:D4"/>
  </mergeCells>
  <printOptions horizontalCentered="1"/>
  <pageMargins left="0.70866141732283472" right="0.59055118110236227" top="0.74803149606299213" bottom="0.74803149606299213" header="0.31496062992125984" footer="0.31496062992125984"/>
  <pageSetup paperSize="9" firstPageNumber="49" pageOrder="overThenDown" orientation="landscape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75"/>
  <sheetViews>
    <sheetView tabSelected="1" zoomScale="115" zoomScaleNormal="115" workbookViewId="0">
      <pane xSplit="2" ySplit="4" topLeftCell="C13" activePane="bottomRight" state="frozen"/>
      <selection pane="topRight" activeCell="C1" sqref="C1"/>
      <selection pane="bottomLeft" activeCell="A5" sqref="A5"/>
      <selection pane="bottomRight" activeCell="D15" sqref="D15"/>
    </sheetView>
  </sheetViews>
  <sheetFormatPr defaultRowHeight="18.75"/>
  <cols>
    <col min="1" max="1" width="5.109375" customWidth="1"/>
    <col min="2" max="2" width="19" customWidth="1"/>
    <col min="3" max="3" width="10" customWidth="1"/>
    <col min="4" max="7" width="8.33203125" customWidth="1"/>
    <col min="8" max="8" width="16.109375" customWidth="1"/>
    <col min="11" max="11" width="12.77734375" customWidth="1"/>
  </cols>
  <sheetData>
    <row r="1" spans="1:7">
      <c r="A1" s="1" t="s">
        <v>0</v>
      </c>
    </row>
    <row r="3" spans="1:7" ht="28.5" customHeight="1">
      <c r="A3" s="47" t="s">
        <v>1</v>
      </c>
      <c r="B3" s="47" t="s">
        <v>2</v>
      </c>
      <c r="C3" s="48" t="s">
        <v>3</v>
      </c>
      <c r="D3" s="49" t="s">
        <v>4</v>
      </c>
      <c r="E3" s="50"/>
      <c r="F3" s="45" t="s">
        <v>5</v>
      </c>
      <c r="G3" s="45" t="s">
        <v>120</v>
      </c>
    </row>
    <row r="4" spans="1:7" ht="38.25" customHeight="1">
      <c r="A4" s="47"/>
      <c r="B4" s="47"/>
      <c r="C4" s="48"/>
      <c r="D4" s="2" t="s">
        <v>6</v>
      </c>
      <c r="E4" s="3" t="s">
        <v>7</v>
      </c>
      <c r="F4" s="46"/>
      <c r="G4" s="46"/>
    </row>
    <row r="5" spans="1:7">
      <c r="A5" s="4" t="s">
        <v>8</v>
      </c>
      <c r="B5" s="4" t="s">
        <v>9</v>
      </c>
      <c r="C5" s="5" t="s">
        <v>10</v>
      </c>
      <c r="D5" s="4">
        <v>2</v>
      </c>
      <c r="E5" s="4">
        <v>3</v>
      </c>
      <c r="F5" s="4">
        <v>4</v>
      </c>
      <c r="G5" s="4">
        <v>5</v>
      </c>
    </row>
    <row r="6" spans="1:7" s="6" customFormat="1">
      <c r="A6" s="27"/>
      <c r="B6" s="27" t="s">
        <v>11</v>
      </c>
      <c r="C6" s="28">
        <f>C7+C19+C34+C49+C55+C62</f>
        <v>111594</v>
      </c>
      <c r="D6" s="28"/>
      <c r="E6" s="28">
        <f t="shared" ref="E6:F6" si="0">E7+E19+E34+E49+E55+E62</f>
        <v>67347</v>
      </c>
      <c r="F6" s="28">
        <f t="shared" si="0"/>
        <v>17397</v>
      </c>
      <c r="G6" s="28">
        <f t="shared" ref="G6" si="1">G7+G19+G34+G49+G55+G62</f>
        <v>26850</v>
      </c>
    </row>
    <row r="7" spans="1:7" s="6" customFormat="1">
      <c r="A7" s="29"/>
      <c r="B7" s="30" t="s">
        <v>12</v>
      </c>
      <c r="C7" s="31">
        <f>SUM(C8:C18)</f>
        <v>12705</v>
      </c>
      <c r="D7" s="31"/>
      <c r="E7" s="31">
        <f t="shared" ref="E7:F7" si="2">SUM(E8:E18)</f>
        <v>6507</v>
      </c>
      <c r="F7" s="31">
        <f t="shared" si="2"/>
        <v>3148</v>
      </c>
      <c r="G7" s="31">
        <f t="shared" ref="G7" si="3">SUM(G8:G18)</f>
        <v>3050</v>
      </c>
    </row>
    <row r="8" spans="1:7" ht="18" customHeight="1">
      <c r="A8" s="32">
        <v>1</v>
      </c>
      <c r="B8" s="32" t="s">
        <v>13</v>
      </c>
      <c r="C8" s="33">
        <f>E8+F8+G8</f>
        <v>2252</v>
      </c>
      <c r="D8" s="33">
        <v>12</v>
      </c>
      <c r="E8" s="33">
        <v>1302</v>
      </c>
      <c r="F8" s="33">
        <v>350</v>
      </c>
      <c r="G8" s="34">
        <f>D8*50</f>
        <v>600</v>
      </c>
    </row>
    <row r="9" spans="1:7" ht="18" customHeight="1">
      <c r="A9" s="32">
        <v>2</v>
      </c>
      <c r="B9" s="32" t="s">
        <v>14</v>
      </c>
      <c r="C9" s="33">
        <f t="shared" ref="C9:C18" si="4">E9+F9+G9</f>
        <v>1123</v>
      </c>
      <c r="D9" s="33">
        <v>5</v>
      </c>
      <c r="E9" s="33">
        <v>523</v>
      </c>
      <c r="F9" s="33">
        <v>350</v>
      </c>
      <c r="G9" s="34">
        <f t="shared" ref="G9:G18" si="5">D9*50</f>
        <v>250</v>
      </c>
    </row>
    <row r="10" spans="1:7" ht="18" customHeight="1">
      <c r="A10" s="32">
        <v>3</v>
      </c>
      <c r="B10" s="32" t="s">
        <v>15</v>
      </c>
      <c r="C10" s="33">
        <f t="shared" si="4"/>
        <v>634</v>
      </c>
      <c r="D10" s="33">
        <v>3</v>
      </c>
      <c r="E10" s="33">
        <v>308</v>
      </c>
      <c r="F10" s="33">
        <v>176</v>
      </c>
      <c r="G10" s="34">
        <f t="shared" si="5"/>
        <v>150</v>
      </c>
    </row>
    <row r="11" spans="1:7" ht="18" customHeight="1">
      <c r="A11" s="32">
        <v>4</v>
      </c>
      <c r="B11" s="32" t="s">
        <v>16</v>
      </c>
      <c r="C11" s="33">
        <f t="shared" si="4"/>
        <v>1096</v>
      </c>
      <c r="D11" s="33">
        <v>5</v>
      </c>
      <c r="E11" s="33">
        <v>528</v>
      </c>
      <c r="F11" s="33">
        <v>318</v>
      </c>
      <c r="G11" s="34">
        <f t="shared" si="5"/>
        <v>250</v>
      </c>
    </row>
    <row r="12" spans="1:7" ht="18" customHeight="1">
      <c r="A12" s="32">
        <v>5</v>
      </c>
      <c r="B12" s="32" t="s">
        <v>17</v>
      </c>
      <c r="C12" s="33">
        <f t="shared" si="4"/>
        <v>1765</v>
      </c>
      <c r="D12" s="33">
        <v>9</v>
      </c>
      <c r="E12" s="33">
        <v>1008</v>
      </c>
      <c r="F12" s="33">
        <v>307</v>
      </c>
      <c r="G12" s="34">
        <f t="shared" si="5"/>
        <v>450</v>
      </c>
    </row>
    <row r="13" spans="1:7" ht="18" customHeight="1">
      <c r="A13" s="32">
        <v>6</v>
      </c>
      <c r="B13" s="32" t="s">
        <v>18</v>
      </c>
      <c r="C13" s="33">
        <f t="shared" si="4"/>
        <v>790</v>
      </c>
      <c r="D13" s="33">
        <v>3</v>
      </c>
      <c r="E13" s="33">
        <v>315</v>
      </c>
      <c r="F13" s="33">
        <v>325</v>
      </c>
      <c r="G13" s="34">
        <f t="shared" si="5"/>
        <v>150</v>
      </c>
    </row>
    <row r="14" spans="1:7" ht="18" customHeight="1">
      <c r="A14" s="32">
        <v>7</v>
      </c>
      <c r="B14" s="32" t="s">
        <v>19</v>
      </c>
      <c r="C14" s="33">
        <f t="shared" si="4"/>
        <v>1436</v>
      </c>
      <c r="D14" s="33">
        <v>8</v>
      </c>
      <c r="E14" s="33">
        <v>857</v>
      </c>
      <c r="F14" s="33">
        <v>179</v>
      </c>
      <c r="G14" s="34">
        <f t="shared" si="5"/>
        <v>400</v>
      </c>
    </row>
    <row r="15" spans="1:7" ht="18" customHeight="1">
      <c r="A15" s="32">
        <v>8</v>
      </c>
      <c r="B15" s="32" t="s">
        <v>20</v>
      </c>
      <c r="C15" s="33">
        <f t="shared" si="4"/>
        <v>925</v>
      </c>
      <c r="D15" s="33">
        <v>4</v>
      </c>
      <c r="E15" s="33">
        <v>413</v>
      </c>
      <c r="F15" s="33">
        <v>312</v>
      </c>
      <c r="G15" s="34">
        <f t="shared" si="5"/>
        <v>200</v>
      </c>
    </row>
    <row r="16" spans="1:7" ht="18" customHeight="1">
      <c r="A16" s="32">
        <v>9</v>
      </c>
      <c r="B16" s="32" t="s">
        <v>21</v>
      </c>
      <c r="C16" s="33">
        <f t="shared" si="4"/>
        <v>1034</v>
      </c>
      <c r="D16" s="33">
        <v>5</v>
      </c>
      <c r="E16" s="33">
        <v>521</v>
      </c>
      <c r="F16" s="33">
        <v>263</v>
      </c>
      <c r="G16" s="34">
        <f t="shared" si="5"/>
        <v>250</v>
      </c>
    </row>
    <row r="17" spans="1:7" ht="18" customHeight="1">
      <c r="A17" s="32">
        <v>10</v>
      </c>
      <c r="B17" s="32" t="s">
        <v>22</v>
      </c>
      <c r="C17" s="33">
        <f t="shared" si="4"/>
        <v>720</v>
      </c>
      <c r="D17" s="33">
        <v>3</v>
      </c>
      <c r="E17" s="33">
        <v>311</v>
      </c>
      <c r="F17" s="33">
        <v>259</v>
      </c>
      <c r="G17" s="34">
        <f t="shared" si="5"/>
        <v>150</v>
      </c>
    </row>
    <row r="18" spans="1:7" ht="18" customHeight="1">
      <c r="A18" s="32">
        <v>11</v>
      </c>
      <c r="B18" s="32" t="s">
        <v>23</v>
      </c>
      <c r="C18" s="33">
        <f t="shared" si="4"/>
        <v>930</v>
      </c>
      <c r="D18" s="33">
        <v>4</v>
      </c>
      <c r="E18" s="33">
        <v>421</v>
      </c>
      <c r="F18" s="33">
        <v>309</v>
      </c>
      <c r="G18" s="34">
        <f t="shared" si="5"/>
        <v>200</v>
      </c>
    </row>
    <row r="19" spans="1:7" ht="33.75">
      <c r="A19" s="32"/>
      <c r="B19" s="30" t="s">
        <v>24</v>
      </c>
      <c r="C19" s="31">
        <f>SUM(C20:C33)</f>
        <v>23194</v>
      </c>
      <c r="D19" s="31"/>
      <c r="E19" s="31">
        <f t="shared" ref="E19:G19" si="6">SUM(E20:E33)</f>
        <v>13556</v>
      </c>
      <c r="F19" s="31">
        <f t="shared" si="6"/>
        <v>3888</v>
      </c>
      <c r="G19" s="31">
        <f t="shared" si="6"/>
        <v>5750</v>
      </c>
    </row>
    <row r="20" spans="1:7" ht="18" customHeight="1">
      <c r="A20" s="32">
        <v>12</v>
      </c>
      <c r="B20" s="32" t="s">
        <v>25</v>
      </c>
      <c r="C20" s="33">
        <f t="shared" ref="C20:C33" si="7">E20+F20+G20</f>
        <v>1713</v>
      </c>
      <c r="D20" s="33">
        <v>8</v>
      </c>
      <c r="E20" s="33">
        <v>991</v>
      </c>
      <c r="F20" s="33">
        <v>322</v>
      </c>
      <c r="G20" s="34">
        <f t="shared" ref="G20:G33" si="8">D20*50</f>
        <v>400</v>
      </c>
    </row>
    <row r="21" spans="1:7" ht="18" customHeight="1">
      <c r="A21" s="32">
        <v>13</v>
      </c>
      <c r="B21" s="32" t="s">
        <v>26</v>
      </c>
      <c r="C21" s="33">
        <f t="shared" si="7"/>
        <v>752</v>
      </c>
      <c r="D21" s="33">
        <v>3</v>
      </c>
      <c r="E21" s="33">
        <v>326</v>
      </c>
      <c r="F21" s="33">
        <v>276</v>
      </c>
      <c r="G21" s="34">
        <f t="shared" si="8"/>
        <v>150</v>
      </c>
    </row>
    <row r="22" spans="1:7" ht="18" customHeight="1">
      <c r="A22" s="32">
        <v>14</v>
      </c>
      <c r="B22" s="32" t="s">
        <v>27</v>
      </c>
      <c r="C22" s="33">
        <f t="shared" si="7"/>
        <v>1511</v>
      </c>
      <c r="D22" s="33">
        <v>8</v>
      </c>
      <c r="E22" s="33">
        <v>859</v>
      </c>
      <c r="F22" s="33">
        <v>252</v>
      </c>
      <c r="G22" s="34">
        <f t="shared" si="8"/>
        <v>400</v>
      </c>
    </row>
    <row r="23" spans="1:7" ht="18" customHeight="1">
      <c r="A23" s="32">
        <v>15</v>
      </c>
      <c r="B23" s="32" t="s">
        <v>28</v>
      </c>
      <c r="C23" s="33">
        <f t="shared" si="7"/>
        <v>1349</v>
      </c>
      <c r="D23" s="33">
        <v>6</v>
      </c>
      <c r="E23" s="33">
        <v>729</v>
      </c>
      <c r="F23" s="33">
        <v>320</v>
      </c>
      <c r="G23" s="34">
        <f t="shared" si="8"/>
        <v>300</v>
      </c>
    </row>
    <row r="24" spans="1:7" ht="18" customHeight="1">
      <c r="A24" s="32">
        <v>16</v>
      </c>
      <c r="B24" s="32" t="s">
        <v>29</v>
      </c>
      <c r="C24" s="33">
        <f t="shared" si="7"/>
        <v>1877</v>
      </c>
      <c r="D24" s="33">
        <v>10</v>
      </c>
      <c r="E24" s="33">
        <v>1083</v>
      </c>
      <c r="F24" s="33">
        <v>294</v>
      </c>
      <c r="G24" s="34">
        <f t="shared" si="8"/>
        <v>500</v>
      </c>
    </row>
    <row r="25" spans="1:7" ht="18" customHeight="1">
      <c r="A25" s="32">
        <v>17</v>
      </c>
      <c r="B25" s="32" t="s">
        <v>30</v>
      </c>
      <c r="C25" s="33">
        <f t="shared" si="7"/>
        <v>1615</v>
      </c>
      <c r="D25" s="33">
        <v>8</v>
      </c>
      <c r="E25" s="33">
        <v>895</v>
      </c>
      <c r="F25" s="33">
        <v>320</v>
      </c>
      <c r="G25" s="34">
        <f t="shared" si="8"/>
        <v>400</v>
      </c>
    </row>
    <row r="26" spans="1:7" ht="18" customHeight="1">
      <c r="A26" s="32">
        <v>18</v>
      </c>
      <c r="B26" s="32" t="s">
        <v>31</v>
      </c>
      <c r="C26" s="33">
        <f t="shared" si="7"/>
        <v>1765</v>
      </c>
      <c r="D26" s="33">
        <v>9</v>
      </c>
      <c r="E26" s="33">
        <v>1085</v>
      </c>
      <c r="F26" s="33">
        <v>230</v>
      </c>
      <c r="G26" s="34">
        <f t="shared" si="8"/>
        <v>450</v>
      </c>
    </row>
    <row r="27" spans="1:7" ht="18" customHeight="1">
      <c r="A27" s="32">
        <v>19</v>
      </c>
      <c r="B27" s="32" t="s">
        <v>32</v>
      </c>
      <c r="C27" s="33">
        <f t="shared" si="7"/>
        <v>2401</v>
      </c>
      <c r="D27" s="33">
        <v>12</v>
      </c>
      <c r="E27" s="33">
        <v>1451</v>
      </c>
      <c r="F27" s="33">
        <v>350</v>
      </c>
      <c r="G27" s="34">
        <f t="shared" si="8"/>
        <v>600</v>
      </c>
    </row>
    <row r="28" spans="1:7" ht="18" customHeight="1">
      <c r="A28" s="32">
        <v>20</v>
      </c>
      <c r="B28" s="32" t="s">
        <v>33</v>
      </c>
      <c r="C28" s="33">
        <f t="shared" si="7"/>
        <v>2410</v>
      </c>
      <c r="D28" s="33">
        <v>13</v>
      </c>
      <c r="E28" s="33">
        <v>1572</v>
      </c>
      <c r="F28" s="33">
        <v>188</v>
      </c>
      <c r="G28" s="34">
        <f t="shared" si="8"/>
        <v>650</v>
      </c>
    </row>
    <row r="29" spans="1:7" ht="18" customHeight="1">
      <c r="A29" s="32">
        <v>21</v>
      </c>
      <c r="B29" s="32" t="s">
        <v>34</v>
      </c>
      <c r="C29" s="33">
        <f t="shared" si="7"/>
        <v>1646</v>
      </c>
      <c r="D29" s="33">
        <v>8</v>
      </c>
      <c r="E29" s="33">
        <v>951</v>
      </c>
      <c r="F29" s="33">
        <v>295</v>
      </c>
      <c r="G29" s="34">
        <f t="shared" si="8"/>
        <v>400</v>
      </c>
    </row>
    <row r="30" spans="1:7" ht="18" customHeight="1">
      <c r="A30" s="32">
        <v>22</v>
      </c>
      <c r="B30" s="32" t="s">
        <v>35</v>
      </c>
      <c r="C30" s="33">
        <f t="shared" si="7"/>
        <v>1072</v>
      </c>
      <c r="D30" s="33">
        <v>5</v>
      </c>
      <c r="E30" s="33">
        <v>559</v>
      </c>
      <c r="F30" s="33">
        <v>263</v>
      </c>
      <c r="G30" s="34">
        <f t="shared" si="8"/>
        <v>250</v>
      </c>
    </row>
    <row r="31" spans="1:7" ht="18" customHeight="1">
      <c r="A31" s="32">
        <v>23</v>
      </c>
      <c r="B31" s="32" t="s">
        <v>36</v>
      </c>
      <c r="C31" s="33">
        <f t="shared" si="7"/>
        <v>1102</v>
      </c>
      <c r="D31" s="33">
        <v>5</v>
      </c>
      <c r="E31" s="33">
        <v>630</v>
      </c>
      <c r="F31" s="33">
        <v>222</v>
      </c>
      <c r="G31" s="34">
        <f t="shared" si="8"/>
        <v>250</v>
      </c>
    </row>
    <row r="32" spans="1:7" ht="18" customHeight="1">
      <c r="A32" s="32">
        <v>24</v>
      </c>
      <c r="B32" s="32" t="s">
        <v>37</v>
      </c>
      <c r="C32" s="33">
        <f t="shared" si="7"/>
        <v>2517</v>
      </c>
      <c r="D32" s="33">
        <v>13</v>
      </c>
      <c r="E32" s="33">
        <v>1661</v>
      </c>
      <c r="F32" s="33">
        <v>206</v>
      </c>
      <c r="G32" s="34">
        <f t="shared" si="8"/>
        <v>650</v>
      </c>
    </row>
    <row r="33" spans="1:7" ht="18" customHeight="1">
      <c r="A33" s="32">
        <v>25</v>
      </c>
      <c r="B33" s="32" t="s">
        <v>38</v>
      </c>
      <c r="C33" s="33">
        <f t="shared" si="7"/>
        <v>1464</v>
      </c>
      <c r="D33" s="33">
        <v>7</v>
      </c>
      <c r="E33" s="33">
        <v>764</v>
      </c>
      <c r="F33" s="33">
        <v>350</v>
      </c>
      <c r="G33" s="34">
        <f t="shared" si="8"/>
        <v>350</v>
      </c>
    </row>
    <row r="34" spans="1:7" ht="50.25">
      <c r="A34" s="32"/>
      <c r="B34" s="30" t="s">
        <v>39</v>
      </c>
      <c r="C34" s="31">
        <f>SUM(C35:C48)</f>
        <v>22506</v>
      </c>
      <c r="D34" s="31"/>
      <c r="E34" s="31">
        <f t="shared" ref="E34:G34" si="9">SUM(E35:E48)</f>
        <v>13143</v>
      </c>
      <c r="F34" s="31">
        <f t="shared" si="9"/>
        <v>3763</v>
      </c>
      <c r="G34" s="31">
        <f t="shared" si="9"/>
        <v>5600</v>
      </c>
    </row>
    <row r="35" spans="1:7" ht="18" customHeight="1">
      <c r="A35" s="32">
        <v>26</v>
      </c>
      <c r="B35" s="32" t="s">
        <v>40</v>
      </c>
      <c r="C35" s="33">
        <f t="shared" ref="C35:C48" si="10">E35+F35+G35</f>
        <v>2193</v>
      </c>
      <c r="D35" s="33">
        <v>12</v>
      </c>
      <c r="E35" s="33">
        <v>1370</v>
      </c>
      <c r="F35" s="33">
        <v>223</v>
      </c>
      <c r="G35" s="34">
        <f t="shared" ref="G35:G48" si="11">D35*50</f>
        <v>600</v>
      </c>
    </row>
    <row r="36" spans="1:7" ht="18" customHeight="1">
      <c r="A36" s="32">
        <v>27</v>
      </c>
      <c r="B36" s="32" t="s">
        <v>41</v>
      </c>
      <c r="C36" s="33">
        <f t="shared" si="10"/>
        <v>2198</v>
      </c>
      <c r="D36" s="33">
        <v>11</v>
      </c>
      <c r="E36" s="33">
        <v>1298</v>
      </c>
      <c r="F36" s="33">
        <v>350</v>
      </c>
      <c r="G36" s="34">
        <f t="shared" si="11"/>
        <v>550</v>
      </c>
    </row>
    <row r="37" spans="1:7" ht="18" customHeight="1">
      <c r="A37" s="32">
        <v>28</v>
      </c>
      <c r="B37" s="32" t="s">
        <v>42</v>
      </c>
      <c r="C37" s="33">
        <f t="shared" si="10"/>
        <v>1906</v>
      </c>
      <c r="D37" s="33">
        <v>10</v>
      </c>
      <c r="E37" s="33">
        <v>1144</v>
      </c>
      <c r="F37" s="33">
        <v>262</v>
      </c>
      <c r="G37" s="34">
        <f t="shared" si="11"/>
        <v>500</v>
      </c>
    </row>
    <row r="38" spans="1:7" ht="18" customHeight="1">
      <c r="A38" s="32">
        <v>29</v>
      </c>
      <c r="B38" s="32" t="s">
        <v>43</v>
      </c>
      <c r="C38" s="33">
        <f t="shared" si="10"/>
        <v>1016</v>
      </c>
      <c r="D38" s="33">
        <v>4</v>
      </c>
      <c r="E38" s="33">
        <v>493</v>
      </c>
      <c r="F38" s="33">
        <v>323</v>
      </c>
      <c r="G38" s="34">
        <f t="shared" si="11"/>
        <v>200</v>
      </c>
    </row>
    <row r="39" spans="1:7" ht="18" customHeight="1">
      <c r="A39" s="32">
        <v>30</v>
      </c>
      <c r="B39" s="32" t="s">
        <v>44</v>
      </c>
      <c r="C39" s="33">
        <f t="shared" si="10"/>
        <v>1331</v>
      </c>
      <c r="D39" s="33">
        <v>6</v>
      </c>
      <c r="E39" s="33">
        <v>791</v>
      </c>
      <c r="F39" s="33">
        <v>240</v>
      </c>
      <c r="G39" s="34">
        <f t="shared" si="11"/>
        <v>300</v>
      </c>
    </row>
    <row r="40" spans="1:7" ht="18" customHeight="1">
      <c r="A40" s="32">
        <v>31</v>
      </c>
      <c r="B40" s="32" t="s">
        <v>45</v>
      </c>
      <c r="C40" s="33">
        <f t="shared" si="10"/>
        <v>948</v>
      </c>
      <c r="D40" s="33">
        <v>4</v>
      </c>
      <c r="E40" s="33">
        <v>460</v>
      </c>
      <c r="F40" s="33">
        <v>288</v>
      </c>
      <c r="G40" s="34">
        <f t="shared" si="11"/>
        <v>200</v>
      </c>
    </row>
    <row r="41" spans="1:7" ht="18" customHeight="1">
      <c r="A41" s="32">
        <v>32</v>
      </c>
      <c r="B41" s="32" t="s">
        <v>46</v>
      </c>
      <c r="C41" s="33">
        <f t="shared" si="10"/>
        <v>612</v>
      </c>
      <c r="D41" s="33">
        <v>3</v>
      </c>
      <c r="E41" s="33">
        <v>302</v>
      </c>
      <c r="F41" s="33">
        <v>160</v>
      </c>
      <c r="G41" s="34">
        <f t="shared" si="11"/>
        <v>150</v>
      </c>
    </row>
    <row r="42" spans="1:7" ht="18" customHeight="1">
      <c r="A42" s="32">
        <v>33</v>
      </c>
      <c r="B42" s="32" t="s">
        <v>47</v>
      </c>
      <c r="C42" s="33">
        <f t="shared" si="10"/>
        <v>1277</v>
      </c>
      <c r="D42" s="33">
        <v>6</v>
      </c>
      <c r="E42" s="33">
        <v>715</v>
      </c>
      <c r="F42" s="33">
        <v>262</v>
      </c>
      <c r="G42" s="34">
        <f t="shared" si="11"/>
        <v>300</v>
      </c>
    </row>
    <row r="43" spans="1:7" ht="18" customHeight="1">
      <c r="A43" s="32">
        <v>34</v>
      </c>
      <c r="B43" s="32" t="s">
        <v>48</v>
      </c>
      <c r="C43" s="33">
        <f t="shared" si="10"/>
        <v>1210</v>
      </c>
      <c r="D43" s="33">
        <v>6</v>
      </c>
      <c r="E43" s="33">
        <v>628</v>
      </c>
      <c r="F43" s="33">
        <v>282</v>
      </c>
      <c r="G43" s="34">
        <f t="shared" si="11"/>
        <v>300</v>
      </c>
    </row>
    <row r="44" spans="1:7" ht="18" customHeight="1">
      <c r="A44" s="32">
        <v>35</v>
      </c>
      <c r="B44" s="32" t="s">
        <v>49</v>
      </c>
      <c r="C44" s="33">
        <f t="shared" si="10"/>
        <v>1519</v>
      </c>
      <c r="D44" s="33">
        <v>8</v>
      </c>
      <c r="E44" s="33">
        <v>908</v>
      </c>
      <c r="F44" s="33">
        <v>211</v>
      </c>
      <c r="G44" s="34">
        <f t="shared" si="11"/>
        <v>400</v>
      </c>
    </row>
    <row r="45" spans="1:7" ht="18" customHeight="1">
      <c r="A45" s="32">
        <v>36</v>
      </c>
      <c r="B45" s="32" t="s">
        <v>50</v>
      </c>
      <c r="C45" s="33">
        <f t="shared" si="10"/>
        <v>1634</v>
      </c>
      <c r="D45" s="33">
        <v>9</v>
      </c>
      <c r="E45" s="33">
        <v>970</v>
      </c>
      <c r="F45" s="33">
        <v>214</v>
      </c>
      <c r="G45" s="34">
        <f t="shared" si="11"/>
        <v>450</v>
      </c>
    </row>
    <row r="46" spans="1:7" ht="18" customHeight="1">
      <c r="A46" s="32">
        <v>37</v>
      </c>
      <c r="B46" s="32" t="s">
        <v>51</v>
      </c>
      <c r="C46" s="33">
        <f t="shared" si="10"/>
        <v>2094</v>
      </c>
      <c r="D46" s="33">
        <v>11</v>
      </c>
      <c r="E46" s="33">
        <v>1227</v>
      </c>
      <c r="F46" s="33">
        <v>317</v>
      </c>
      <c r="G46" s="34">
        <f t="shared" si="11"/>
        <v>550</v>
      </c>
    </row>
    <row r="47" spans="1:7" ht="18" customHeight="1">
      <c r="A47" s="32">
        <v>38</v>
      </c>
      <c r="B47" s="32" t="s">
        <v>52</v>
      </c>
      <c r="C47" s="33">
        <f t="shared" si="10"/>
        <v>1586</v>
      </c>
      <c r="D47" s="33">
        <v>8</v>
      </c>
      <c r="E47" s="33">
        <v>845</v>
      </c>
      <c r="F47" s="33">
        <v>341</v>
      </c>
      <c r="G47" s="34">
        <f t="shared" si="11"/>
        <v>400</v>
      </c>
    </row>
    <row r="48" spans="1:7" ht="18" customHeight="1">
      <c r="A48" s="32">
        <v>39</v>
      </c>
      <c r="B48" s="32" t="s">
        <v>53</v>
      </c>
      <c r="C48" s="33">
        <f t="shared" si="10"/>
        <v>2982</v>
      </c>
      <c r="D48" s="33">
        <v>14</v>
      </c>
      <c r="E48" s="33">
        <v>1992</v>
      </c>
      <c r="F48" s="33">
        <v>290</v>
      </c>
      <c r="G48" s="34">
        <f t="shared" si="11"/>
        <v>700</v>
      </c>
    </row>
    <row r="49" spans="1:7">
      <c r="A49" s="32"/>
      <c r="B49" s="29" t="s">
        <v>54</v>
      </c>
      <c r="C49" s="31">
        <f>SUM(C50:C54)</f>
        <v>13027</v>
      </c>
      <c r="D49" s="31"/>
      <c r="E49" s="31">
        <f t="shared" ref="E49:G49" si="12">SUM(E50:E54)</f>
        <v>9061</v>
      </c>
      <c r="F49" s="31">
        <f t="shared" si="12"/>
        <v>1516</v>
      </c>
      <c r="G49" s="31">
        <f t="shared" si="12"/>
        <v>2450</v>
      </c>
    </row>
    <row r="50" spans="1:7" ht="18" customHeight="1">
      <c r="A50" s="32">
        <v>40</v>
      </c>
      <c r="B50" s="32" t="s">
        <v>55</v>
      </c>
      <c r="C50" s="33">
        <f t="shared" ref="C50:C54" si="13">E50+F50+G50</f>
        <v>1615</v>
      </c>
      <c r="D50" s="33">
        <v>5</v>
      </c>
      <c r="E50" s="33">
        <v>1061</v>
      </c>
      <c r="F50" s="33">
        <v>304</v>
      </c>
      <c r="G50" s="34">
        <f t="shared" ref="G50:G54" si="14">D50*50</f>
        <v>250</v>
      </c>
    </row>
    <row r="51" spans="1:7" ht="18" customHeight="1">
      <c r="A51" s="32">
        <v>41</v>
      </c>
      <c r="B51" s="32" t="s">
        <v>56</v>
      </c>
      <c r="C51" s="33">
        <f t="shared" si="13"/>
        <v>2737</v>
      </c>
      <c r="D51" s="33">
        <v>10</v>
      </c>
      <c r="E51" s="33">
        <v>2000</v>
      </c>
      <c r="F51" s="33">
        <v>237</v>
      </c>
      <c r="G51" s="34">
        <f t="shared" si="14"/>
        <v>500</v>
      </c>
    </row>
    <row r="52" spans="1:7" ht="18" customHeight="1">
      <c r="A52" s="32">
        <v>42</v>
      </c>
      <c r="B52" s="32" t="s">
        <v>57</v>
      </c>
      <c r="C52" s="33">
        <f t="shared" si="13"/>
        <v>2900</v>
      </c>
      <c r="D52" s="33">
        <v>11</v>
      </c>
      <c r="E52" s="33">
        <v>2000</v>
      </c>
      <c r="F52" s="33">
        <v>350</v>
      </c>
      <c r="G52" s="34">
        <f t="shared" si="14"/>
        <v>550</v>
      </c>
    </row>
    <row r="53" spans="1:7" ht="18" customHeight="1">
      <c r="A53" s="32">
        <v>43</v>
      </c>
      <c r="B53" s="32" t="s">
        <v>58</v>
      </c>
      <c r="C53" s="33">
        <f t="shared" si="13"/>
        <v>2830</v>
      </c>
      <c r="D53" s="33">
        <v>11</v>
      </c>
      <c r="E53" s="33">
        <v>2000</v>
      </c>
      <c r="F53" s="33">
        <v>280</v>
      </c>
      <c r="G53" s="34">
        <f t="shared" si="14"/>
        <v>550</v>
      </c>
    </row>
    <row r="54" spans="1:7" ht="18" customHeight="1">
      <c r="A54" s="32">
        <v>44</v>
      </c>
      <c r="B54" s="32" t="s">
        <v>59</v>
      </c>
      <c r="C54" s="33">
        <f t="shared" si="13"/>
        <v>2945</v>
      </c>
      <c r="D54" s="33">
        <v>12</v>
      </c>
      <c r="E54" s="33">
        <v>2000</v>
      </c>
      <c r="F54" s="33">
        <v>345</v>
      </c>
      <c r="G54" s="34">
        <f t="shared" si="14"/>
        <v>600</v>
      </c>
    </row>
    <row r="55" spans="1:7">
      <c r="A55" s="32"/>
      <c r="B55" s="29" t="s">
        <v>60</v>
      </c>
      <c r="C55" s="31">
        <f>SUM(C56:C61)</f>
        <v>14854</v>
      </c>
      <c r="D55" s="31"/>
      <c r="E55" s="31">
        <f t="shared" ref="E55:G55" si="15">SUM(E56:E61)</f>
        <v>9587</v>
      </c>
      <c r="F55" s="31">
        <f t="shared" si="15"/>
        <v>1917</v>
      </c>
      <c r="G55" s="31">
        <f t="shared" si="15"/>
        <v>3350</v>
      </c>
    </row>
    <row r="56" spans="1:7" ht="18" customHeight="1">
      <c r="A56" s="32">
        <v>45</v>
      </c>
      <c r="B56" s="32" t="s">
        <v>61</v>
      </c>
      <c r="C56" s="33">
        <f t="shared" ref="C56:C61" si="16">E56+F56+G56</f>
        <v>2950</v>
      </c>
      <c r="D56" s="33">
        <v>12</v>
      </c>
      <c r="E56" s="33">
        <v>2000</v>
      </c>
      <c r="F56" s="33">
        <v>350</v>
      </c>
      <c r="G56" s="34">
        <f t="shared" ref="G56:G61" si="17">D56*50</f>
        <v>600</v>
      </c>
    </row>
    <row r="57" spans="1:7" ht="18" customHeight="1">
      <c r="A57" s="32">
        <v>46</v>
      </c>
      <c r="B57" s="32" t="s">
        <v>62</v>
      </c>
      <c r="C57" s="33">
        <f t="shared" si="16"/>
        <v>2950</v>
      </c>
      <c r="D57" s="33">
        <v>13</v>
      </c>
      <c r="E57" s="33">
        <v>2000</v>
      </c>
      <c r="F57" s="33">
        <v>300</v>
      </c>
      <c r="G57" s="34">
        <f t="shared" si="17"/>
        <v>650</v>
      </c>
    </row>
    <row r="58" spans="1:7" ht="18" customHeight="1">
      <c r="A58" s="32">
        <v>47</v>
      </c>
      <c r="B58" s="32" t="s">
        <v>63</v>
      </c>
      <c r="C58" s="33">
        <f t="shared" si="16"/>
        <v>2343</v>
      </c>
      <c r="D58" s="33">
        <v>8</v>
      </c>
      <c r="E58" s="33">
        <v>1637</v>
      </c>
      <c r="F58" s="33">
        <v>306</v>
      </c>
      <c r="G58" s="34">
        <f t="shared" si="17"/>
        <v>400</v>
      </c>
    </row>
    <row r="59" spans="1:7" ht="18" customHeight="1">
      <c r="A59" s="32">
        <v>48</v>
      </c>
      <c r="B59" s="32" t="s">
        <v>64</v>
      </c>
      <c r="C59" s="33">
        <f t="shared" si="16"/>
        <v>3195</v>
      </c>
      <c r="D59" s="33">
        <v>18</v>
      </c>
      <c r="E59" s="33">
        <v>2000</v>
      </c>
      <c r="F59" s="33">
        <v>295</v>
      </c>
      <c r="G59" s="34">
        <f t="shared" si="17"/>
        <v>900</v>
      </c>
    </row>
    <row r="60" spans="1:7" ht="18" customHeight="1">
      <c r="A60" s="32">
        <v>49</v>
      </c>
      <c r="B60" s="32" t="s">
        <v>65</v>
      </c>
      <c r="C60" s="33">
        <f t="shared" si="16"/>
        <v>2314</v>
      </c>
      <c r="D60" s="33">
        <v>11</v>
      </c>
      <c r="E60" s="33">
        <v>1414</v>
      </c>
      <c r="F60" s="33">
        <v>350</v>
      </c>
      <c r="G60" s="34">
        <f t="shared" si="17"/>
        <v>550</v>
      </c>
    </row>
    <row r="61" spans="1:7" ht="18" customHeight="1">
      <c r="A61" s="32">
        <v>50</v>
      </c>
      <c r="B61" s="32" t="s">
        <v>66</v>
      </c>
      <c r="C61" s="33">
        <f t="shared" si="16"/>
        <v>1102</v>
      </c>
      <c r="D61" s="33">
        <v>5</v>
      </c>
      <c r="E61" s="33">
        <v>536</v>
      </c>
      <c r="F61" s="33">
        <v>316</v>
      </c>
      <c r="G61" s="34">
        <f t="shared" si="17"/>
        <v>250</v>
      </c>
    </row>
    <row r="62" spans="1:7" ht="33.75">
      <c r="A62" s="32"/>
      <c r="B62" s="30" t="s">
        <v>67</v>
      </c>
      <c r="C62" s="31">
        <f>SUM(C63:C75)</f>
        <v>25308</v>
      </c>
      <c r="D62" s="31"/>
      <c r="E62" s="31">
        <f t="shared" ref="E62:G62" si="18">SUM(E63:E75)</f>
        <v>15493</v>
      </c>
      <c r="F62" s="31">
        <f t="shared" si="18"/>
        <v>3165</v>
      </c>
      <c r="G62" s="31">
        <f t="shared" si="18"/>
        <v>6650</v>
      </c>
    </row>
    <row r="63" spans="1:7" ht="18" customHeight="1">
      <c r="A63" s="32">
        <v>51</v>
      </c>
      <c r="B63" s="32" t="s">
        <v>68</v>
      </c>
      <c r="C63" s="33">
        <f t="shared" ref="C63:C75" si="19">E63+F63+G63</f>
        <v>1281</v>
      </c>
      <c r="D63" s="33">
        <v>6</v>
      </c>
      <c r="E63" s="33">
        <v>717</v>
      </c>
      <c r="F63" s="33">
        <v>264</v>
      </c>
      <c r="G63" s="34">
        <f t="shared" ref="G63:G75" si="20">D63*50</f>
        <v>300</v>
      </c>
    </row>
    <row r="64" spans="1:7" ht="18" customHeight="1">
      <c r="A64" s="32">
        <v>52</v>
      </c>
      <c r="B64" s="32" t="s">
        <v>69</v>
      </c>
      <c r="C64" s="33">
        <f t="shared" si="19"/>
        <v>3178</v>
      </c>
      <c r="D64" s="33">
        <v>19</v>
      </c>
      <c r="E64" s="33">
        <v>2000</v>
      </c>
      <c r="F64" s="33">
        <v>228</v>
      </c>
      <c r="G64" s="34">
        <f t="shared" si="20"/>
        <v>950</v>
      </c>
    </row>
    <row r="65" spans="1:7" ht="18" customHeight="1">
      <c r="A65" s="32">
        <v>53</v>
      </c>
      <c r="B65" s="32" t="s">
        <v>70</v>
      </c>
      <c r="C65" s="33">
        <f t="shared" si="19"/>
        <v>2605</v>
      </c>
      <c r="D65" s="33">
        <v>12</v>
      </c>
      <c r="E65" s="33">
        <v>1784</v>
      </c>
      <c r="F65" s="33">
        <v>221</v>
      </c>
      <c r="G65" s="34">
        <f t="shared" si="20"/>
        <v>600</v>
      </c>
    </row>
    <row r="66" spans="1:7" ht="18" customHeight="1">
      <c r="A66" s="32">
        <v>54</v>
      </c>
      <c r="B66" s="32" t="s">
        <v>71</v>
      </c>
      <c r="C66" s="33">
        <f t="shared" si="19"/>
        <v>2113</v>
      </c>
      <c r="D66" s="33">
        <v>11</v>
      </c>
      <c r="E66" s="33">
        <v>1308</v>
      </c>
      <c r="F66" s="33">
        <v>255</v>
      </c>
      <c r="G66" s="34">
        <f t="shared" si="20"/>
        <v>550</v>
      </c>
    </row>
    <row r="67" spans="1:7" ht="18" customHeight="1">
      <c r="A67" s="32">
        <v>55</v>
      </c>
      <c r="B67" s="32" t="s">
        <v>72</v>
      </c>
      <c r="C67" s="33">
        <f t="shared" si="19"/>
        <v>2906</v>
      </c>
      <c r="D67" s="33">
        <v>16</v>
      </c>
      <c r="E67" s="33">
        <v>1904</v>
      </c>
      <c r="F67" s="33">
        <v>202</v>
      </c>
      <c r="G67" s="34">
        <f t="shared" si="20"/>
        <v>800</v>
      </c>
    </row>
    <row r="68" spans="1:7" ht="18" customHeight="1">
      <c r="A68" s="32">
        <v>56</v>
      </c>
      <c r="B68" s="32" t="s">
        <v>73</v>
      </c>
      <c r="C68" s="33">
        <f t="shared" si="19"/>
        <v>2076</v>
      </c>
      <c r="D68" s="33">
        <v>11</v>
      </c>
      <c r="E68" s="33">
        <v>1242</v>
      </c>
      <c r="F68" s="33">
        <v>284</v>
      </c>
      <c r="G68" s="34">
        <f t="shared" si="20"/>
        <v>550</v>
      </c>
    </row>
    <row r="69" spans="1:7" ht="18" customHeight="1">
      <c r="A69" s="32">
        <v>57</v>
      </c>
      <c r="B69" s="32" t="s">
        <v>74</v>
      </c>
      <c r="C69" s="33">
        <f t="shared" si="19"/>
        <v>1303</v>
      </c>
      <c r="D69" s="33">
        <v>6</v>
      </c>
      <c r="E69" s="33">
        <v>664</v>
      </c>
      <c r="F69" s="33">
        <v>339</v>
      </c>
      <c r="G69" s="34">
        <f t="shared" si="20"/>
        <v>300</v>
      </c>
    </row>
    <row r="70" spans="1:7" ht="18" customHeight="1">
      <c r="A70" s="32">
        <v>58</v>
      </c>
      <c r="B70" s="32" t="s">
        <v>75</v>
      </c>
      <c r="C70" s="33">
        <f t="shared" si="19"/>
        <v>1537</v>
      </c>
      <c r="D70" s="33">
        <v>8</v>
      </c>
      <c r="E70" s="33">
        <v>934</v>
      </c>
      <c r="F70" s="33">
        <v>203</v>
      </c>
      <c r="G70" s="34">
        <f t="shared" si="20"/>
        <v>400</v>
      </c>
    </row>
    <row r="71" spans="1:7" ht="18" customHeight="1">
      <c r="A71" s="32">
        <v>59</v>
      </c>
      <c r="B71" s="32" t="s">
        <v>76</v>
      </c>
      <c r="C71" s="33">
        <f t="shared" si="19"/>
        <v>2048</v>
      </c>
      <c r="D71" s="33">
        <v>11</v>
      </c>
      <c r="E71" s="33">
        <v>1166</v>
      </c>
      <c r="F71" s="33">
        <v>332</v>
      </c>
      <c r="G71" s="34">
        <f t="shared" si="20"/>
        <v>550</v>
      </c>
    </row>
    <row r="72" spans="1:7" ht="18" customHeight="1">
      <c r="A72" s="32">
        <v>60</v>
      </c>
      <c r="B72" s="32" t="s">
        <v>77</v>
      </c>
      <c r="C72" s="33">
        <f t="shared" si="19"/>
        <v>1856</v>
      </c>
      <c r="D72" s="33">
        <v>10</v>
      </c>
      <c r="E72" s="33">
        <v>1163</v>
      </c>
      <c r="F72" s="33">
        <v>193</v>
      </c>
      <c r="G72" s="34">
        <f t="shared" si="20"/>
        <v>500</v>
      </c>
    </row>
    <row r="73" spans="1:7" ht="18" customHeight="1">
      <c r="A73" s="32">
        <v>61</v>
      </c>
      <c r="B73" s="32" t="s">
        <v>78</v>
      </c>
      <c r="C73" s="33">
        <f t="shared" si="19"/>
        <v>2469</v>
      </c>
      <c r="D73" s="33">
        <v>14</v>
      </c>
      <c r="E73" s="33">
        <v>1591</v>
      </c>
      <c r="F73" s="33">
        <v>178</v>
      </c>
      <c r="G73" s="34">
        <f t="shared" si="20"/>
        <v>700</v>
      </c>
    </row>
    <row r="74" spans="1:7" ht="18" customHeight="1">
      <c r="A74" s="32">
        <v>62</v>
      </c>
      <c r="B74" s="32" t="s">
        <v>79</v>
      </c>
      <c r="C74" s="33">
        <f t="shared" si="19"/>
        <v>837</v>
      </c>
      <c r="D74" s="33">
        <v>4</v>
      </c>
      <c r="E74" s="33">
        <v>442</v>
      </c>
      <c r="F74" s="33">
        <v>195</v>
      </c>
      <c r="G74" s="34">
        <f t="shared" si="20"/>
        <v>200</v>
      </c>
    </row>
    <row r="75" spans="1:7" ht="18" customHeight="1">
      <c r="A75" s="35">
        <v>63</v>
      </c>
      <c r="B75" s="35" t="s">
        <v>80</v>
      </c>
      <c r="C75" s="36">
        <f t="shared" si="19"/>
        <v>1099</v>
      </c>
      <c r="D75" s="36">
        <v>5</v>
      </c>
      <c r="E75" s="36">
        <v>578</v>
      </c>
      <c r="F75" s="36">
        <v>271</v>
      </c>
      <c r="G75" s="37">
        <f t="shared" si="20"/>
        <v>250</v>
      </c>
    </row>
  </sheetData>
  <mergeCells count="6">
    <mergeCell ref="G3:G4"/>
    <mergeCell ref="A3:A4"/>
    <mergeCell ref="B3:B4"/>
    <mergeCell ref="C3:C4"/>
    <mergeCell ref="D3:E3"/>
    <mergeCell ref="F3:F4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55" orientation="portrait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Cay trong diem</vt:lpstr>
      <vt:lpstr>So ho mau</vt:lpstr>
      <vt:lpstr>Sheet3</vt:lpstr>
      <vt:lpstr>'Cay trong diem'!Print_Titles</vt:lpstr>
      <vt:lpstr>'So ho mau'!Print_Titles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hvhung</dc:creator>
  <cp:lastModifiedBy>hvhung</cp:lastModifiedBy>
  <cp:lastPrinted>2019-08-28T04:07:31Z</cp:lastPrinted>
  <dcterms:created xsi:type="dcterms:W3CDTF">2019-04-16T03:42:26Z</dcterms:created>
  <dcterms:modified xsi:type="dcterms:W3CDTF">2019-08-28T04:12:08Z</dcterms:modified>
</cp:coreProperties>
</file>